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/>
  <bookViews>
    <workbookView xWindow="480" yWindow="210" windowWidth="5940" windowHeight="4530"/>
  </bookViews>
  <sheets>
    <sheet name="List 1" sheetId="4" r:id="rId1"/>
    <sheet name="Výroba" sheetId="3" r:id="rId2"/>
    <sheet name="Ceník" sheetId="5" r:id="rId3"/>
    <sheet name="graf" sheetId="2" r:id="rId4"/>
    <sheet name="ukol" sheetId="1" r:id="rId5"/>
  </sheets>
  <externalReferences>
    <externalReference r:id="rId6"/>
  </externalReferences>
  <definedNames>
    <definedName name="_xlnm._FilterDatabase" localSheetId="2" hidden="1">Ceník!$A$5:$G$86</definedName>
    <definedName name="blbost" localSheetId="1" hidden="1">{"Normálně",#N/A,FALSE,"Knihy";#N/A,#N/A,FALSE,"Směny3"}</definedName>
    <definedName name="blbost" hidden="1">{"Normálně",#N/A,FALSE,"Knihy";#N/A,#N/A,FALSE,"Směny3"}</definedName>
    <definedName name="ceník">Ceník!$A$6:$G$76</definedName>
    <definedName name="Ćíslo">Ceník!$A$6:$A$86</definedName>
    <definedName name="cmment" localSheetId="1" hidden="1">{"Normálně",#N/A,FALSE,"Knihy";#N/A,#N/A,FALSE,"Směny3"}</definedName>
    <definedName name="cmment" hidden="1">{"Normálně",#N/A,FALSE,"Knihy";#N/A,#N/A,FALSE,"Směny3"}</definedName>
    <definedName name="D2_">Ceník!$F$6:$F$86</definedName>
    <definedName name="D3_">Ceník!$E$6:$E$86</definedName>
    <definedName name="Data">#REF!</definedName>
    <definedName name="Dse_D1">Ceník!$G$6:$G$86</definedName>
    <definedName name="_xlnm.Extract">Ceník!#REF!</definedName>
    <definedName name="hovno" localSheetId="1" hidden="1">{"Normálně",#N/A,FALSE,"Knihy";#N/A,#N/A,FALSE,"Směny3"}</definedName>
    <definedName name="hovno" hidden="1">{"Normálně",#N/A,FALSE,"Knihy";#N/A,#N/A,FALSE,"Směny3"}</definedName>
    <definedName name="chyba" localSheetId="1" hidden="1">{"Normálně",#N/A,FALSE,"Knihy";#N/A,#N/A,FALSE,"Směny3"}</definedName>
    <definedName name="chyba" hidden="1">{"Normálně",#N/A,FALSE,"Knihy";#N/A,#N/A,FALSE,"Směny3"}</definedName>
    <definedName name="Komentáře" localSheetId="1" hidden="1">{"Normálně",#N/A,FALSE,"Knihy";#N/A,#N/A,FALSE,"Směny3"}</definedName>
    <definedName name="Komentáře" hidden="1">{"Normálně",#N/A,FALSE,"Knihy";#N/A,#N/A,FALSE,"Směny3"}</definedName>
    <definedName name="_xlnm.Criteria">Ceník!$B$1:$E$2</definedName>
    <definedName name="Legenda">#REF!,#REF!,#REF!</definedName>
    <definedName name="mzdy_hodnoty">'[1]Mzdy '!$B$4:$D$9</definedName>
    <definedName name="mzdy_legenda">'[1]Mzdy '!$A$3:$A$10,'[1]Mzdy '!$B$3:$I$3</definedName>
    <definedName name="mzdy_osoby">[1]Mzdy2!$A$4:$A$9</definedName>
    <definedName name="mzdy_součty">[1]Mzdy2!$B$10:$I$10</definedName>
    <definedName name="mzdy_vzorce">'[1]Mzdy '!$F$4:$J$10,'[1]Mzdy '!$B$10:$C$10,'[1]Mzdy '!$D$10,'[1]Mzdy '!$E$10,'[1]Mzdy '!$E$4:$E$9</definedName>
    <definedName name="nev" localSheetId="1" hidden="1">{"Normálně",#N/A,FALSE,"Knihy";#N/A,#N/A,FALSE,"Směny3"}</definedName>
    <definedName name="nev" hidden="1">{"Normálně",#N/A,FALSE,"Knihy";#N/A,#N/A,FALSE,"Směny3"}</definedName>
    <definedName name="nevím" localSheetId="1" hidden="1">{"Normálně",#N/A,FALSE,"Knihy";#N/A,#N/A,FALSE,"Směny3"}</definedName>
    <definedName name="nevím" hidden="1">{"Normálně",#N/A,FALSE,"Knihy";#N/A,#N/A,FALSE,"Směny3"}</definedName>
    <definedName name="nic" localSheetId="1" hidden="1">{"Normálně",#N/A,FALSE,"Knihy";#N/A,#N/A,FALSE,"Směny3"}</definedName>
    <definedName name="nic" hidden="1">{"Normálně",#N/A,FALSE,"Knihy";#N/A,#N/A,FALSE,"Směny3"}</definedName>
    <definedName name="nn" localSheetId="1" hidden="1">{"Normálně",#N/A,FALSE,"Knihy";#N/A,#N/A,FALSE,"Směny3"}</definedName>
    <definedName name="nn" hidden="1">{"Normálně",#N/A,FALSE,"Knihy";#N/A,#N/A,FALSE,"Směny3"}</definedName>
    <definedName name="Pojistné">[1]Mzdy3!$J$1</definedName>
    <definedName name="pokus" localSheetId="1" hidden="1">{"Normálně",#N/A,FALSE,"Knihy";#N/A,#N/A,FALSE,"Směny3"}</definedName>
    <definedName name="pokus" hidden="1">{"Normálně",#N/A,FALSE,"Knihy";#N/A,#N/A,FALSE,"Směny3"}</definedName>
    <definedName name="Prémie">[1]Mzdy2!$C$4:$C$9</definedName>
    <definedName name="Příplatek">[1]Mzdy2!#REF!</definedName>
    <definedName name="Titul_a_součty">[1]Trafika!$A$3:$J$3,[1]Trafika!$A$23:$J$23</definedName>
    <definedName name="Tituly">[1]Trafika!$A$4:$A$22</definedName>
    <definedName name="tt" localSheetId="1" hidden="1">{"Normálně",#N/A,FALSE,"Knihy";#N/A,#N/A,FALSE,"Směny3"}</definedName>
    <definedName name="tt" hidden="1">{"Normálně",#N/A,FALSE,"Knihy";#N/A,#N/A,FALSE,"Směny3"}</definedName>
    <definedName name="Typ">Ceník!$D$6:$D$86</definedName>
    <definedName name="Velikost">Ceník!$B$6:$B$86</definedName>
    <definedName name="Výpočty">#REF!,#REF!</definedName>
    <definedName name="wrn.Pokusná." localSheetId="1" hidden="1">{"Normálně",#N/A,FALSE,"Knihy";#N/A,#N/A,FALSE,"Směny3"}</definedName>
    <definedName name="wrn.Pokusná." hidden="1">{"Normálně",#N/A,FALSE,"Knihy";#N/A,#N/A,FALSE,"Směny3"}</definedName>
    <definedName name="Z_4516E260_35C7_11D6_A325_FD753AEDF738_.wvu.FilterCriteria" localSheetId="2" hidden="1">Ceník!$B$1:$E$2</definedName>
    <definedName name="Z_4516E260_35C7_11D6_A325_FD753AEDF738_.wvu.FilterData" localSheetId="2" hidden="1">Ceník!$A$5:$G$86</definedName>
    <definedName name="Značka">Ceník!$C$6:$C$86</definedName>
  </definedNames>
  <calcPr calcId="125725"/>
</workbook>
</file>

<file path=xl/calcChain.xml><?xml version="1.0" encoding="utf-8"?>
<calcChain xmlns="http://schemas.openxmlformats.org/spreadsheetml/2006/main">
  <c r="F6" i="5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</calcChain>
</file>

<file path=xl/sharedStrings.xml><?xml version="1.0" encoding="utf-8"?>
<sst xmlns="http://schemas.openxmlformats.org/spreadsheetml/2006/main" count="352" uniqueCount="210">
  <si>
    <t>Tabulka v kusech</t>
  </si>
  <si>
    <t>bažant</t>
  </si>
  <si>
    <t>tetřívek</t>
  </si>
  <si>
    <t>sluka</t>
  </si>
  <si>
    <t>Obsah Cl v kůře a v jehlicích Picea excelsa</t>
  </si>
  <si>
    <t>1.ročník</t>
  </si>
  <si>
    <t>2.ročník</t>
  </si>
  <si>
    <t>3.ročník</t>
  </si>
  <si>
    <t>4.ročník</t>
  </si>
  <si>
    <t>Cvičná tabulka</t>
  </si>
  <si>
    <t>Provoz</t>
  </si>
  <si>
    <t>Muži</t>
  </si>
  <si>
    <t>Ženy</t>
  </si>
  <si>
    <t>Součet</t>
  </si>
  <si>
    <t>T460</t>
  </si>
  <si>
    <t>MP3</t>
  </si>
  <si>
    <t>KK1</t>
  </si>
  <si>
    <t>Maximum</t>
  </si>
  <si>
    <t>Minimum</t>
  </si>
  <si>
    <t>Průměr</t>
  </si>
  <si>
    <t>Ćíslo</t>
  </si>
  <si>
    <t>Velikost</t>
  </si>
  <si>
    <t>Značka</t>
  </si>
  <si>
    <t>Typ</t>
  </si>
  <si>
    <t>D3</t>
  </si>
  <si>
    <t>D2</t>
  </si>
  <si>
    <t>D1</t>
  </si>
  <si>
    <t>301022</t>
  </si>
  <si>
    <t>15"</t>
  </si>
  <si>
    <t>ADI</t>
  </si>
  <si>
    <t>MicroScan M500, MPR II</t>
  </si>
  <si>
    <t>301086</t>
  </si>
  <si>
    <t>S610 MM, TFT LCD,TCO99</t>
  </si>
  <si>
    <t>301093</t>
  </si>
  <si>
    <t>i600, TFT LCD, TCO</t>
  </si>
  <si>
    <t>301096</t>
  </si>
  <si>
    <t>i612, TFT LCD, digitál</t>
  </si>
  <si>
    <t>332005</t>
  </si>
  <si>
    <t>AOC</t>
  </si>
  <si>
    <t>5ELr -Envision OSD OEM</t>
  </si>
  <si>
    <t>332011</t>
  </si>
  <si>
    <t>AOC2</t>
  </si>
  <si>
    <t>Spectrum 5GLr+ OSD TCO</t>
  </si>
  <si>
    <t>322010</t>
  </si>
  <si>
    <t>Belinea</t>
  </si>
  <si>
    <t>102010 MPRII</t>
  </si>
  <si>
    <t>325035</t>
  </si>
  <si>
    <t>102020 MPRII</t>
  </si>
  <si>
    <t>348050</t>
  </si>
  <si>
    <t>Hyundai</t>
  </si>
  <si>
    <t>Im.Q. L50A TCO</t>
  </si>
  <si>
    <t>342111</t>
  </si>
  <si>
    <t>LG</t>
  </si>
  <si>
    <t>575LE TFT LCD TCO99</t>
  </si>
  <si>
    <t>338015</t>
  </si>
  <si>
    <t>NEC MultiSync</t>
  </si>
  <si>
    <t>LCD 1550M</t>
  </si>
  <si>
    <t>305205</t>
  </si>
  <si>
    <t>Philips</t>
  </si>
  <si>
    <t>105E 11 OEM</t>
  </si>
  <si>
    <t>305210</t>
  </si>
  <si>
    <t>105S 20</t>
  </si>
  <si>
    <t>305910</t>
  </si>
  <si>
    <t>TFT LCD 150 B2</t>
  </si>
  <si>
    <t>311120</t>
  </si>
  <si>
    <t>SONY</t>
  </si>
  <si>
    <t>E 100</t>
  </si>
  <si>
    <t>311716</t>
  </si>
  <si>
    <t>TFT LCD N50PS otočný</t>
  </si>
  <si>
    <t>301195</t>
  </si>
  <si>
    <t>TARGA</t>
  </si>
  <si>
    <t>VISIONARY V15 TFT</t>
  </si>
  <si>
    <t>301198</t>
  </si>
  <si>
    <t>T15 A3 TFT repro</t>
  </si>
  <si>
    <t>332050</t>
  </si>
  <si>
    <t>TFT</t>
  </si>
  <si>
    <t>AOC LM500 LCD, TCO 99</t>
  </si>
  <si>
    <t>301042</t>
  </si>
  <si>
    <t>17"</t>
  </si>
  <si>
    <t>M700 TCO 99, OSD, 3D</t>
  </si>
  <si>
    <t>301043</t>
  </si>
  <si>
    <t>M700  MPR II OSD, 3D</t>
  </si>
  <si>
    <t>301046</t>
  </si>
  <si>
    <t>E750 TCO 99, OSD</t>
  </si>
  <si>
    <t>301084</t>
  </si>
  <si>
    <t>S710 MM, TFT LCD,TCO99</t>
  </si>
  <si>
    <t>332018</t>
  </si>
  <si>
    <t>Spectru 7VLrOEM 1770PM</t>
  </si>
  <si>
    <t>332014</t>
  </si>
  <si>
    <t>Spectrum 7VLr+ OSD TCO</t>
  </si>
  <si>
    <t>332020</t>
  </si>
  <si>
    <t>Spectrum 7GLr TCO99</t>
  </si>
  <si>
    <t>332022</t>
  </si>
  <si>
    <t>Spectrum 7GLrA OSD TCO</t>
  </si>
  <si>
    <t>332025</t>
  </si>
  <si>
    <t>Spec. 7KLr TCO99,Flat</t>
  </si>
  <si>
    <t>327025</t>
  </si>
  <si>
    <t>103020 MPR II</t>
  </si>
  <si>
    <t>327021</t>
  </si>
  <si>
    <t>103025 TCO 99</t>
  </si>
  <si>
    <t>327041</t>
  </si>
  <si>
    <t>103045/85 TCO 99</t>
  </si>
  <si>
    <t>327050</t>
  </si>
  <si>
    <t>103055 TCO 99 Flat</t>
  </si>
  <si>
    <t>348030</t>
  </si>
  <si>
    <t>Image Flat F790D</t>
  </si>
  <si>
    <t>348032</t>
  </si>
  <si>
    <t>Image Flat F770D</t>
  </si>
  <si>
    <t>342059</t>
  </si>
  <si>
    <t>771E TCO99 OSD 0.27mm</t>
  </si>
  <si>
    <t>342055</t>
  </si>
  <si>
    <t>FB 775FT TCO95,Flatron</t>
  </si>
  <si>
    <t>342052</t>
  </si>
  <si>
    <t>795 FT+ TCO99,USB,Flat</t>
  </si>
  <si>
    <t>337027</t>
  </si>
  <si>
    <t>FE700+ Flat</t>
  </si>
  <si>
    <t>337032</t>
  </si>
  <si>
    <t>FE750+ flat</t>
  </si>
  <si>
    <t>338030</t>
  </si>
  <si>
    <t>LCD 1700V</t>
  </si>
  <si>
    <t>305426</t>
  </si>
  <si>
    <t>107E  21 MPR II</t>
  </si>
  <si>
    <t>305428</t>
  </si>
  <si>
    <t>107S 20 TCO 99</t>
  </si>
  <si>
    <t>305810</t>
  </si>
  <si>
    <t>TFT LCD 170B</t>
  </si>
  <si>
    <t>311211</t>
  </si>
  <si>
    <t>A 230</t>
  </si>
  <si>
    <t>301152</t>
  </si>
  <si>
    <t>Targa</t>
  </si>
  <si>
    <t>VISIONARY V1770 C2</t>
  </si>
  <si>
    <t>301156</t>
  </si>
  <si>
    <t>1770 DF1 FLAT</t>
  </si>
  <si>
    <t>301191</t>
  </si>
  <si>
    <t>T17 A2 TFT repro</t>
  </si>
  <si>
    <t>332060</t>
  </si>
  <si>
    <t>AOC LM700 LCD, TCO 99</t>
  </si>
  <si>
    <t>342104</t>
  </si>
  <si>
    <t>18"</t>
  </si>
  <si>
    <t>885LE TFT LCD TCO99,</t>
  </si>
  <si>
    <t>338031</t>
  </si>
  <si>
    <t>LCD 1830</t>
  </si>
  <si>
    <t>301089</t>
  </si>
  <si>
    <t>19"</t>
  </si>
  <si>
    <t>M900 TCO 99</t>
  </si>
  <si>
    <t>332013</t>
  </si>
  <si>
    <t>Spectrum 9GLr TCO99</t>
  </si>
  <si>
    <t>332030</t>
  </si>
  <si>
    <t>Spectrum 9KLr+ TCO99</t>
  </si>
  <si>
    <t>328020</t>
  </si>
  <si>
    <t>106035/65/95 TCO99</t>
  </si>
  <si>
    <t>328030</t>
  </si>
  <si>
    <t>106080 TCO 99 flat</t>
  </si>
  <si>
    <t>346060</t>
  </si>
  <si>
    <t>HITACHI</t>
  </si>
  <si>
    <t>CM772ET TCO99 OSD</t>
  </si>
  <si>
    <t>342076</t>
  </si>
  <si>
    <t>900B TCO 99, 1600*1200</t>
  </si>
  <si>
    <t>342075</t>
  </si>
  <si>
    <t>995E TCO 99, 1600*1200</t>
  </si>
  <si>
    <t>342072</t>
  </si>
  <si>
    <t>995FT+ USB, Flat TCO99</t>
  </si>
  <si>
    <t>342070</t>
  </si>
  <si>
    <t>915FT+ USB, Flat TCO99</t>
  </si>
  <si>
    <t>337044</t>
  </si>
  <si>
    <t>FE950+</t>
  </si>
  <si>
    <t>305610</t>
  </si>
  <si>
    <t>109S 20 TCO99</t>
  </si>
  <si>
    <t>305622</t>
  </si>
  <si>
    <t>109P 10 TCO 99</t>
  </si>
  <si>
    <t>305624</t>
  </si>
  <si>
    <t>109P 20 TCO 99</t>
  </si>
  <si>
    <t>311311</t>
  </si>
  <si>
    <t>A420</t>
  </si>
  <si>
    <t>311322</t>
  </si>
  <si>
    <t>G 420</t>
  </si>
  <si>
    <t>342090</t>
  </si>
  <si>
    <t>21"</t>
  </si>
  <si>
    <t>221U TCO95,USB,0.26mm</t>
  </si>
  <si>
    <t>305630</t>
  </si>
  <si>
    <t>Briliance 201B 10</t>
  </si>
  <si>
    <t>305632</t>
  </si>
  <si>
    <t>Briliance 201P</t>
  </si>
  <si>
    <t>311412</t>
  </si>
  <si>
    <t>G 520</t>
  </si>
  <si>
    <t>337060</t>
  </si>
  <si>
    <t>22"</t>
  </si>
  <si>
    <t>FE1250+ flat</t>
  </si>
  <si>
    <t>315020</t>
  </si>
  <si>
    <t>EIZO</t>
  </si>
  <si>
    <t>F520</t>
  </si>
  <si>
    <t>315028</t>
  </si>
  <si>
    <t>T565 Flatron 0.24mm</t>
  </si>
  <si>
    <t>315050</t>
  </si>
  <si>
    <t>F730</t>
  </si>
  <si>
    <t>315061</t>
  </si>
  <si>
    <t>T765</t>
  </si>
  <si>
    <t>315081</t>
  </si>
  <si>
    <t>F931</t>
  </si>
  <si>
    <t>315082</t>
  </si>
  <si>
    <t>T965</t>
  </si>
  <si>
    <t>315089</t>
  </si>
  <si>
    <t>L365TFT LCD TCO99,DVI</t>
  </si>
  <si>
    <t>315087</t>
  </si>
  <si>
    <t>L685 TFT LCD,DVI,USB</t>
  </si>
  <si>
    <t>315090</t>
  </si>
  <si>
    <t>F980</t>
  </si>
  <si>
    <t>315091</t>
  </si>
  <si>
    <t>16"</t>
  </si>
  <si>
    <t>L461 TFT LCD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</si>
</sst>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2"/>
      <name val="Times New Roman CE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2"/>
      <name val="Arial CE"/>
      <family val="2"/>
      <charset val="238"/>
    </font>
    <font>
      <b/>
      <sz val="11"/>
      <name val="Arial Narrow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3" fillId="2" borderId="1">
      <alignment horizontal="center"/>
    </xf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center"/>
    </xf>
    <xf numFmtId="0" fontId="4" fillId="0" borderId="0" xfId="3" applyFont="1"/>
    <xf numFmtId="0" fontId="1" fillId="0" borderId="0" xfId="3"/>
    <xf numFmtId="0" fontId="1" fillId="0" borderId="2" xfId="3" applyBorder="1"/>
    <xf numFmtId="0" fontId="3" fillId="0" borderId="0" xfId="2" applyFont="1"/>
    <xf numFmtId="0" fontId="5" fillId="0" borderId="0" xfId="2"/>
    <xf numFmtId="0" fontId="6" fillId="0" borderId="0" xfId="2" applyFont="1"/>
    <xf numFmtId="0" fontId="5" fillId="0" borderId="0" xfId="2" applyFont="1"/>
    <xf numFmtId="0" fontId="5" fillId="0" borderId="0" xfId="1"/>
    <xf numFmtId="0" fontId="7" fillId="0" borderId="0" xfId="1" applyFont="1"/>
    <xf numFmtId="0" fontId="8" fillId="3" borderId="3" xfId="1" applyFont="1" applyFill="1" applyBorder="1"/>
    <xf numFmtId="1" fontId="8" fillId="3" borderId="4" xfId="1" applyNumberFormat="1" applyFont="1" applyFill="1" applyBorder="1" applyAlignment="1">
      <alignment horizontal="left"/>
    </xf>
    <xf numFmtId="0" fontId="8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1" fontId="7" fillId="0" borderId="2" xfId="1" applyNumberFormat="1" applyFont="1" applyBorder="1"/>
    <xf numFmtId="0" fontId="7" fillId="0" borderId="2" xfId="1" applyFont="1" applyBorder="1"/>
    <xf numFmtId="3" fontId="7" fillId="0" borderId="2" xfId="1" applyNumberFormat="1" applyFont="1" applyBorder="1"/>
    <xf numFmtId="3" fontId="7" fillId="0" borderId="2" xfId="1" applyNumberFormat="1" applyFont="1" applyBorder="1" applyAlignment="1"/>
  </cellXfs>
  <cellStyles count="5">
    <cellStyle name="normální" xfId="0" builtinId="0"/>
    <cellStyle name="normální_data" xfId="1"/>
    <cellStyle name="normální_První tabulka" xfId="2"/>
    <cellStyle name="normální_Vypocty" xfId="3"/>
    <cellStyle name="Nový styl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11</xdr:row>
      <xdr:rowOff>161925</xdr:rowOff>
    </xdr:from>
    <xdr:to>
      <xdr:col>6</xdr:col>
      <xdr:colOff>622935</xdr:colOff>
      <xdr:row>25</xdr:row>
      <xdr:rowOff>127635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2371725"/>
          <a:ext cx="4594860" cy="2766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14</xdr:row>
      <xdr:rowOff>95250</xdr:rowOff>
    </xdr:from>
    <xdr:to>
      <xdr:col>7</xdr:col>
      <xdr:colOff>247650</xdr:colOff>
      <xdr:row>31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2362200"/>
          <a:ext cx="4591050" cy="27622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kumenty\Dokumenty\Pokusn&#253;%20se&#353;it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Knihy"/>
      <sheetName val="Knihy (2)"/>
      <sheetName val="List5"/>
      <sheetName val="List4"/>
      <sheetName val="Výběr"/>
      <sheetName val="Oblast"/>
      <sheetName val="Formáty"/>
      <sheetName val="Řady"/>
      <sheetName val="Šachy"/>
      <sheetName val="Mzdy "/>
      <sheetName val="Směny3"/>
      <sheetName val="Mzdy_old"/>
      <sheetName val="Mzdy3"/>
      <sheetName val="Směny2"/>
      <sheetName val="Směny1"/>
      <sheetName val="Kruh"/>
      <sheetName val="Vzorce"/>
      <sheetName val="Trafika"/>
      <sheetName val="Data"/>
      <sheetName val="Mzdy2"/>
      <sheetName val="Vnořená fce"/>
      <sheetName val="Zaokrouhlení"/>
      <sheetName val="Násobky"/>
      <sheetName val="DPH"/>
      <sheetName val="DPH2"/>
      <sheetName val="Když"/>
      <sheetName val="Kvadrát"/>
      <sheetName val="Obrazovka"/>
      <sheetName val="Obdélník"/>
      <sheetName val="Kurz"/>
      <sheetName val="List1 (2)"/>
      <sheetName val="List2"/>
      <sheetName val="Kurz 2"/>
      <sheetName val="Cesty1"/>
      <sheetName val="Cesty2"/>
      <sheetName val="Cesty3"/>
      <sheetName val="Cesty4"/>
      <sheetName val="List6"/>
      <sheetName val="List3"/>
      <sheetName val="de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Jméno</v>
          </cell>
          <cell r="B3" t="str">
            <v>Základ</v>
          </cell>
          <cell r="C3" t="str">
            <v>Prémie</v>
          </cell>
          <cell r="D3" t="str">
            <v>Příplatek</v>
          </cell>
          <cell r="E3" t="str">
            <v>Hrubá</v>
          </cell>
          <cell r="F3" t="str">
            <v>Pojištění</v>
          </cell>
          <cell r="G3" t="str">
            <v>Daň</v>
          </cell>
          <cell r="H3" t="str">
            <v>Srážky</v>
          </cell>
          <cell r="I3" t="str">
            <v>Čistá</v>
          </cell>
        </row>
        <row r="4">
          <cell r="A4" t="str">
            <v>Novák</v>
          </cell>
          <cell r="B4">
            <v>5300</v>
          </cell>
          <cell r="C4">
            <v>1200</v>
          </cell>
          <cell r="D4">
            <v>500</v>
          </cell>
          <cell r="E4">
            <v>7000</v>
          </cell>
          <cell r="F4">
            <v>945</v>
          </cell>
          <cell r="G4">
            <v>908.25</v>
          </cell>
          <cell r="H4">
            <v>1853.25</v>
          </cell>
          <cell r="I4">
            <v>5146.75</v>
          </cell>
        </row>
        <row r="5">
          <cell r="A5" t="str">
            <v>Nováček</v>
          </cell>
          <cell r="B5">
            <v>7300</v>
          </cell>
          <cell r="C5">
            <v>1500</v>
          </cell>
          <cell r="D5">
            <v>500</v>
          </cell>
          <cell r="E5">
            <v>9300</v>
          </cell>
          <cell r="F5">
            <v>1255.5</v>
          </cell>
          <cell r="G5">
            <v>1206.675</v>
          </cell>
          <cell r="H5">
            <v>2462.1750000000002</v>
          </cell>
          <cell r="I5">
            <v>6837.8249999999998</v>
          </cell>
        </row>
        <row r="6">
          <cell r="A6" t="str">
            <v>Dvořák</v>
          </cell>
          <cell r="B6">
            <v>9000</v>
          </cell>
          <cell r="C6">
            <v>1100</v>
          </cell>
          <cell r="D6">
            <v>600</v>
          </cell>
          <cell r="E6">
            <v>10700</v>
          </cell>
          <cell r="F6">
            <v>1444.5</v>
          </cell>
          <cell r="G6">
            <v>1388.325</v>
          </cell>
          <cell r="H6">
            <v>2832.8249999999998</v>
          </cell>
          <cell r="I6">
            <v>7867.1750000000002</v>
          </cell>
        </row>
        <row r="7">
          <cell r="A7" t="str">
            <v>Janeček</v>
          </cell>
          <cell r="B7">
            <v>8200</v>
          </cell>
          <cell r="C7">
            <v>1200</v>
          </cell>
          <cell r="D7">
            <v>800</v>
          </cell>
          <cell r="E7">
            <v>10200</v>
          </cell>
          <cell r="F7">
            <v>1377</v>
          </cell>
          <cell r="G7">
            <v>1323.45</v>
          </cell>
          <cell r="H7">
            <v>2700.45</v>
          </cell>
          <cell r="I7">
            <v>7499.55</v>
          </cell>
        </row>
        <row r="8">
          <cell r="A8" t="str">
            <v>Dvořáček</v>
          </cell>
          <cell r="B8">
            <v>6200</v>
          </cell>
          <cell r="C8">
            <v>900</v>
          </cell>
          <cell r="D8">
            <v>220</v>
          </cell>
          <cell r="E8">
            <v>7320</v>
          </cell>
          <cell r="F8">
            <v>988.2</v>
          </cell>
          <cell r="G8">
            <v>949.77</v>
          </cell>
          <cell r="H8">
            <v>1937.97</v>
          </cell>
          <cell r="I8">
            <v>5382.03</v>
          </cell>
        </row>
        <row r="9">
          <cell r="A9" t="str">
            <v>Horáček</v>
          </cell>
          <cell r="B9">
            <v>7200</v>
          </cell>
          <cell r="C9">
            <v>1700</v>
          </cell>
          <cell r="D9">
            <v>120</v>
          </cell>
          <cell r="E9">
            <v>9020</v>
          </cell>
          <cell r="F9">
            <v>1217.7</v>
          </cell>
          <cell r="G9">
            <v>1170.345</v>
          </cell>
          <cell r="H9">
            <v>2388.0450000000001</v>
          </cell>
          <cell r="I9">
            <v>6631.9549999999999</v>
          </cell>
        </row>
        <row r="10">
          <cell r="A10" t="str">
            <v>Součet</v>
          </cell>
          <cell r="B10">
            <v>43200</v>
          </cell>
          <cell r="C10">
            <v>7600</v>
          </cell>
          <cell r="D10">
            <v>2740</v>
          </cell>
          <cell r="E10">
            <v>53540</v>
          </cell>
          <cell r="F10">
            <v>7227.9</v>
          </cell>
          <cell r="G10">
            <v>6946.8149999999996</v>
          </cell>
          <cell r="H10">
            <v>14174.715</v>
          </cell>
          <cell r="I10">
            <v>39365.284999999996</v>
          </cell>
        </row>
      </sheetData>
      <sheetData sheetId="11"/>
      <sheetData sheetId="12"/>
      <sheetData sheetId="13">
        <row r="1">
          <cell r="J1">
            <v>0.35</v>
          </cell>
        </row>
      </sheetData>
      <sheetData sheetId="14"/>
      <sheetData sheetId="15"/>
      <sheetData sheetId="16"/>
      <sheetData sheetId="17"/>
      <sheetData sheetId="18">
        <row r="3">
          <cell r="A3" t="str">
            <v>Titul</v>
          </cell>
          <cell r="B3" t="str">
            <v>Nákupní cena</v>
          </cell>
          <cell r="C3" t="str">
            <v>Rabat</v>
          </cell>
          <cell r="D3" t="str">
            <v>Prodejní cena</v>
          </cell>
          <cell r="E3" t="str">
            <v>Dodáno</v>
          </cell>
          <cell r="F3" t="str">
            <v>Prodáno</v>
          </cell>
          <cell r="G3" t="str">
            <v>Tržba</v>
          </cell>
          <cell r="H3" t="str">
            <v>Náklady</v>
          </cell>
          <cell r="I3" t="str">
            <v>Penále</v>
          </cell>
          <cell r="J3" t="str">
            <v>Zisk</v>
          </cell>
        </row>
        <row r="4">
          <cell r="A4" t="str">
            <v>Rodokaps</v>
          </cell>
        </row>
        <row r="5">
          <cell r="A5" t="str">
            <v>Mladá fronta Dnes</v>
          </cell>
        </row>
        <row r="6">
          <cell r="A6" t="str">
            <v>Právo</v>
          </cell>
        </row>
        <row r="7">
          <cell r="A7" t="str">
            <v>Ikarie</v>
          </cell>
        </row>
        <row r="8">
          <cell r="A8" t="str">
            <v>Mladý svět</v>
          </cell>
        </row>
        <row r="9">
          <cell r="A9" t="str">
            <v>Dorka</v>
          </cell>
        </row>
        <row r="10">
          <cell r="A10" t="str">
            <v>Překvapení</v>
          </cell>
        </row>
        <row r="11">
          <cell r="A11" t="str">
            <v>Literární noviny</v>
          </cell>
        </row>
        <row r="12">
          <cell r="A12" t="str">
            <v>Ohníček</v>
          </cell>
        </row>
        <row r="13">
          <cell r="A13" t="str">
            <v>VTM</v>
          </cell>
        </row>
        <row r="14">
          <cell r="A14" t="str">
            <v>Stereo a Video</v>
          </cell>
        </row>
        <row r="15">
          <cell r="A15" t="str">
            <v>Koktejl</v>
          </cell>
        </row>
        <row r="16">
          <cell r="A16" t="str">
            <v>Sezona</v>
          </cell>
        </row>
        <row r="17">
          <cell r="A17" t="str">
            <v>Chip</v>
          </cell>
        </row>
        <row r="18">
          <cell r="A18" t="str">
            <v>Computer World</v>
          </cell>
        </row>
        <row r="19">
          <cell r="A19" t="str">
            <v>PC Magazine</v>
          </cell>
        </row>
        <row r="20">
          <cell r="A20" t="str">
            <v>PC World</v>
          </cell>
        </row>
        <row r="21">
          <cell r="A21" t="str">
            <v>Mouse</v>
          </cell>
        </row>
        <row r="22">
          <cell r="A22" t="str">
            <v>ChipWeek</v>
          </cell>
        </row>
        <row r="23">
          <cell r="A23" t="str">
            <v>Celkem</v>
          </cell>
          <cell r="B23" t="str">
            <v>x</v>
          </cell>
          <cell r="C23" t="str">
            <v>x</v>
          </cell>
          <cell r="D23" t="str">
            <v>x</v>
          </cell>
          <cell r="E23">
            <v>670</v>
          </cell>
          <cell r="F23">
            <v>466</v>
          </cell>
          <cell r="G23">
            <v>12062.960000000001</v>
          </cell>
          <cell r="H23">
            <v>8616.4</v>
          </cell>
          <cell r="I23">
            <v>392.57000000000005</v>
          </cell>
          <cell r="J23">
            <v>3053.99</v>
          </cell>
        </row>
      </sheetData>
      <sheetData sheetId="19"/>
      <sheetData sheetId="20">
        <row r="4">
          <cell r="A4" t="str">
            <v>Novák</v>
          </cell>
          <cell r="C4">
            <v>1200</v>
          </cell>
        </row>
        <row r="5">
          <cell r="A5" t="str">
            <v>Nováček</v>
          </cell>
          <cell r="C5">
            <v>1500</v>
          </cell>
        </row>
        <row r="6">
          <cell r="A6" t="str">
            <v>Dvořák</v>
          </cell>
          <cell r="C6">
            <v>1100</v>
          </cell>
        </row>
        <row r="7">
          <cell r="A7" t="str">
            <v>Janeček</v>
          </cell>
          <cell r="C7">
            <v>1200</v>
          </cell>
        </row>
        <row r="8">
          <cell r="A8" t="str">
            <v>Dvořáček</v>
          </cell>
          <cell r="C8">
            <v>900</v>
          </cell>
        </row>
        <row r="9">
          <cell r="A9" t="str">
            <v>Horáček</v>
          </cell>
          <cell r="C9">
            <v>1700</v>
          </cell>
        </row>
        <row r="10">
          <cell r="B10">
            <v>43200</v>
          </cell>
          <cell r="C10">
            <v>7600</v>
          </cell>
          <cell r="D10">
            <v>2740</v>
          </cell>
          <cell r="E10">
            <v>53540</v>
          </cell>
          <cell r="F10">
            <v>7227.9</v>
          </cell>
          <cell r="G10">
            <v>6946.8149999999996</v>
          </cell>
          <cell r="H10">
            <v>14174.715</v>
          </cell>
          <cell r="I10">
            <v>39365.284999999996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/>
  <dimension ref="A1:D26"/>
  <sheetViews>
    <sheetView workbookViewId="0"/>
  </sheetViews>
  <sheetFormatPr defaultColWidth="8" defaultRowHeight="12.75"/>
  <cols>
    <col min="1" max="16384" width="8" style="12"/>
  </cols>
  <sheetData>
    <row r="1" spans="1:4" ht="15.75">
      <c r="A1" s="11" t="s">
        <v>9</v>
      </c>
    </row>
    <row r="3" spans="1:4">
      <c r="A3" s="13" t="s">
        <v>10</v>
      </c>
      <c r="B3" s="13" t="s">
        <v>11</v>
      </c>
      <c r="C3" s="13" t="s">
        <v>12</v>
      </c>
      <c r="D3" s="13" t="s">
        <v>13</v>
      </c>
    </row>
    <row r="4" spans="1:4">
      <c r="A4" s="13" t="s">
        <v>14</v>
      </c>
      <c r="B4" s="12">
        <v>75</v>
      </c>
      <c r="C4" s="12">
        <v>82</v>
      </c>
    </row>
    <row r="5" spans="1:4">
      <c r="A5" s="13" t="s">
        <v>15</v>
      </c>
      <c r="B5" s="12">
        <v>74</v>
      </c>
      <c r="C5" s="12">
        <v>16</v>
      </c>
    </row>
    <row r="6" spans="1:4">
      <c r="A6" s="13" t="s">
        <v>16</v>
      </c>
      <c r="B6" s="12">
        <v>21</v>
      </c>
      <c r="C6" s="12">
        <v>55</v>
      </c>
    </row>
    <row r="7" spans="1:4">
      <c r="A7" s="13" t="s">
        <v>13</v>
      </c>
    </row>
    <row r="14" spans="1:4">
      <c r="A14" s="14" t="s">
        <v>17</v>
      </c>
    </row>
    <row r="17" spans="1:1">
      <c r="A17" s="14" t="s">
        <v>18</v>
      </c>
    </row>
    <row r="20" spans="1:1">
      <c r="A20" s="14" t="s">
        <v>19</v>
      </c>
    </row>
    <row r="23" spans="1:1">
      <c r="A23" s="14"/>
    </row>
    <row r="26" spans="1:1">
      <c r="A26" s="14"/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&amp;CVýroba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86"/>
  <sheetViews>
    <sheetView workbookViewId="0">
      <selection activeCell="J6" sqref="J6"/>
    </sheetView>
  </sheetViews>
  <sheetFormatPr defaultColWidth="8" defaultRowHeight="12.75"/>
  <cols>
    <col min="1" max="1" width="12.5" style="16" bestFit="1" customWidth="1"/>
    <col min="2" max="2" width="9.125" style="16" bestFit="1" customWidth="1"/>
    <col min="3" max="3" width="14" style="16" customWidth="1"/>
    <col min="4" max="4" width="14.125" style="16" customWidth="1"/>
    <col min="5" max="5" width="6.5" style="16" customWidth="1"/>
    <col min="6" max="7" width="9.25" style="16" bestFit="1" customWidth="1"/>
    <col min="8" max="8" width="8" style="16" customWidth="1"/>
    <col min="9" max="10" width="8" style="15" customWidth="1"/>
    <col min="11" max="16384" width="8" style="16"/>
  </cols>
  <sheetData>
    <row r="1" spans="1:10">
      <c r="A1" s="15"/>
      <c r="B1" s="15"/>
      <c r="C1" s="15"/>
      <c r="D1" s="15"/>
      <c r="E1" s="15"/>
      <c r="I1" s="16"/>
      <c r="J1" s="16"/>
    </row>
    <row r="2" spans="1:10">
      <c r="A2" s="15"/>
      <c r="B2" s="15"/>
      <c r="C2" s="15"/>
      <c r="D2" s="15"/>
      <c r="E2" s="15"/>
      <c r="I2" s="16"/>
      <c r="J2" s="16"/>
    </row>
    <row r="3" spans="1:10">
      <c r="I3" s="16"/>
      <c r="J3" s="16"/>
    </row>
    <row r="4" spans="1:10" ht="13.5" thickBot="1">
      <c r="I4" s="16"/>
      <c r="J4" s="16"/>
    </row>
    <row r="5" spans="1:10">
      <c r="A5" s="17" t="s">
        <v>20</v>
      </c>
      <c r="B5" s="18" t="s">
        <v>21</v>
      </c>
      <c r="C5" s="18" t="s">
        <v>22</v>
      </c>
      <c r="D5" s="18" t="s">
        <v>23</v>
      </c>
      <c r="E5" s="19" t="s">
        <v>24</v>
      </c>
      <c r="F5" s="19" t="s">
        <v>25</v>
      </c>
      <c r="G5" s="20" t="s">
        <v>26</v>
      </c>
      <c r="I5" s="16"/>
      <c r="J5" s="16"/>
    </row>
    <row r="6" spans="1:10">
      <c r="A6" s="21" t="s">
        <v>27</v>
      </c>
      <c r="B6" s="22" t="s">
        <v>28</v>
      </c>
      <c r="C6" s="22" t="s">
        <v>29</v>
      </c>
      <c r="D6" s="22" t="s">
        <v>30</v>
      </c>
      <c r="E6" s="23">
        <v>3899</v>
      </c>
      <c r="F6" s="24">
        <f t="shared" ref="F6:F37" si="0">$E6*2%+$E6</f>
        <v>3976.98</v>
      </c>
      <c r="G6" s="24">
        <f t="shared" ref="G6:G37" si="1">$E6*4%+$E6</f>
        <v>4054.96</v>
      </c>
      <c r="I6" s="16"/>
      <c r="J6" s="16"/>
    </row>
    <row r="7" spans="1:10">
      <c r="A7" s="21" t="s">
        <v>31</v>
      </c>
      <c r="B7" s="22" t="s">
        <v>28</v>
      </c>
      <c r="C7" s="22" t="s">
        <v>29</v>
      </c>
      <c r="D7" s="22" t="s">
        <v>32</v>
      </c>
      <c r="E7" s="23">
        <v>13790</v>
      </c>
      <c r="F7" s="24">
        <f t="shared" si="0"/>
        <v>14065.8</v>
      </c>
      <c r="G7" s="24">
        <f t="shared" si="1"/>
        <v>14341.6</v>
      </c>
      <c r="I7" s="16"/>
      <c r="J7" s="16"/>
    </row>
    <row r="8" spans="1:10">
      <c r="A8" s="21" t="s">
        <v>33</v>
      </c>
      <c r="B8" s="22" t="s">
        <v>28</v>
      </c>
      <c r="C8" s="22" t="s">
        <v>29</v>
      </c>
      <c r="D8" s="22" t="s">
        <v>34</v>
      </c>
      <c r="E8" s="23">
        <v>15090</v>
      </c>
      <c r="F8" s="24">
        <f t="shared" si="0"/>
        <v>15391.8</v>
      </c>
      <c r="G8" s="24">
        <f t="shared" si="1"/>
        <v>15693.6</v>
      </c>
      <c r="I8" s="16"/>
      <c r="J8" s="16"/>
    </row>
    <row r="9" spans="1:10">
      <c r="A9" s="21" t="s">
        <v>35</v>
      </c>
      <c r="B9" s="22" t="s">
        <v>28</v>
      </c>
      <c r="C9" s="22" t="s">
        <v>29</v>
      </c>
      <c r="D9" s="22" t="s">
        <v>36</v>
      </c>
      <c r="E9" s="23">
        <v>24600</v>
      </c>
      <c r="F9" s="24">
        <f t="shared" si="0"/>
        <v>25092</v>
      </c>
      <c r="G9" s="24">
        <f t="shared" si="1"/>
        <v>25584</v>
      </c>
      <c r="I9" s="16"/>
      <c r="J9" s="16"/>
    </row>
    <row r="10" spans="1:10">
      <c r="A10" s="21" t="s">
        <v>37</v>
      </c>
      <c r="B10" s="22" t="s">
        <v>28</v>
      </c>
      <c r="C10" s="22" t="s">
        <v>38</v>
      </c>
      <c r="D10" s="22" t="s">
        <v>39</v>
      </c>
      <c r="E10" s="23">
        <v>3750</v>
      </c>
      <c r="F10" s="24">
        <f t="shared" si="0"/>
        <v>3825</v>
      </c>
      <c r="G10" s="24">
        <f t="shared" si="1"/>
        <v>3900</v>
      </c>
      <c r="I10" s="16"/>
      <c r="J10" s="16"/>
    </row>
    <row r="11" spans="1:10">
      <c r="A11" s="21" t="s">
        <v>40</v>
      </c>
      <c r="B11" s="22" t="s">
        <v>28</v>
      </c>
      <c r="C11" s="22" t="s">
        <v>41</v>
      </c>
      <c r="D11" s="22" t="s">
        <v>42</v>
      </c>
      <c r="E11" s="23">
        <v>4140</v>
      </c>
      <c r="F11" s="24">
        <f t="shared" si="0"/>
        <v>4222.8</v>
      </c>
      <c r="G11" s="24">
        <f t="shared" si="1"/>
        <v>4305.6000000000004</v>
      </c>
      <c r="I11" s="16"/>
      <c r="J11" s="16"/>
    </row>
    <row r="12" spans="1:10">
      <c r="A12" s="21" t="s">
        <v>43</v>
      </c>
      <c r="B12" s="22" t="s">
        <v>28</v>
      </c>
      <c r="C12" s="22" t="s">
        <v>44</v>
      </c>
      <c r="D12" s="22" t="s">
        <v>45</v>
      </c>
      <c r="E12" s="23">
        <v>3693</v>
      </c>
      <c r="F12" s="24">
        <f t="shared" si="0"/>
        <v>3766.86</v>
      </c>
      <c r="G12" s="24">
        <f t="shared" si="1"/>
        <v>3840.72</v>
      </c>
      <c r="I12" s="16"/>
      <c r="J12" s="16"/>
    </row>
    <row r="13" spans="1:10">
      <c r="A13" s="21" t="s">
        <v>46</v>
      </c>
      <c r="B13" s="22" t="s">
        <v>28</v>
      </c>
      <c r="C13" s="22" t="s">
        <v>44</v>
      </c>
      <c r="D13" s="22" t="s">
        <v>47</v>
      </c>
      <c r="E13" s="23">
        <v>3913</v>
      </c>
      <c r="F13" s="24">
        <f t="shared" si="0"/>
        <v>3991.26</v>
      </c>
      <c r="G13" s="24">
        <f t="shared" si="1"/>
        <v>4069.52</v>
      </c>
      <c r="I13" s="16"/>
      <c r="J13" s="16"/>
    </row>
    <row r="14" spans="1:10">
      <c r="A14" s="21" t="s">
        <v>48</v>
      </c>
      <c r="B14" s="22" t="s">
        <v>28</v>
      </c>
      <c r="C14" s="22" t="s">
        <v>49</v>
      </c>
      <c r="D14" s="22" t="s">
        <v>50</v>
      </c>
      <c r="E14" s="23">
        <v>12960</v>
      </c>
      <c r="F14" s="24">
        <f t="shared" si="0"/>
        <v>13219.2</v>
      </c>
      <c r="G14" s="24">
        <f t="shared" si="1"/>
        <v>13478.4</v>
      </c>
      <c r="I14" s="16"/>
      <c r="J14" s="16"/>
    </row>
    <row r="15" spans="1:10">
      <c r="A15" s="21" t="s">
        <v>51</v>
      </c>
      <c r="B15" s="22" t="s">
        <v>28</v>
      </c>
      <c r="C15" s="22" t="s">
        <v>52</v>
      </c>
      <c r="D15" s="22" t="s">
        <v>53</v>
      </c>
      <c r="E15" s="23">
        <v>14700</v>
      </c>
      <c r="F15" s="24">
        <f t="shared" si="0"/>
        <v>14994</v>
      </c>
      <c r="G15" s="24">
        <f t="shared" si="1"/>
        <v>15288</v>
      </c>
      <c r="I15" s="16"/>
      <c r="J15" s="16"/>
    </row>
    <row r="16" spans="1:10">
      <c r="A16" s="21" t="s">
        <v>54</v>
      </c>
      <c r="B16" s="22" t="s">
        <v>28</v>
      </c>
      <c r="C16" s="22" t="s">
        <v>55</v>
      </c>
      <c r="D16" s="22" t="s">
        <v>56</v>
      </c>
      <c r="E16" s="23">
        <v>17790</v>
      </c>
      <c r="F16" s="24">
        <f t="shared" si="0"/>
        <v>18145.8</v>
      </c>
      <c r="G16" s="24">
        <f t="shared" si="1"/>
        <v>18501.599999999999</v>
      </c>
      <c r="I16" s="16"/>
      <c r="J16" s="16"/>
    </row>
    <row r="17" spans="1:10">
      <c r="A17" s="21" t="s">
        <v>57</v>
      </c>
      <c r="B17" s="22" t="s">
        <v>28</v>
      </c>
      <c r="C17" s="22" t="s">
        <v>58</v>
      </c>
      <c r="D17" s="22" t="s">
        <v>59</v>
      </c>
      <c r="E17" s="23">
        <v>3899</v>
      </c>
      <c r="F17" s="24">
        <f t="shared" si="0"/>
        <v>3976.98</v>
      </c>
      <c r="G17" s="24">
        <f t="shared" si="1"/>
        <v>4054.96</v>
      </c>
      <c r="I17" s="16"/>
      <c r="J17" s="16"/>
    </row>
    <row r="18" spans="1:10">
      <c r="A18" s="21" t="s">
        <v>60</v>
      </c>
      <c r="B18" s="22" t="s">
        <v>28</v>
      </c>
      <c r="C18" s="22" t="s">
        <v>58</v>
      </c>
      <c r="D18" s="22" t="s">
        <v>61</v>
      </c>
      <c r="E18" s="23">
        <v>3910</v>
      </c>
      <c r="F18" s="24">
        <f t="shared" si="0"/>
        <v>3988.2</v>
      </c>
      <c r="G18" s="24">
        <f t="shared" si="1"/>
        <v>4066.4</v>
      </c>
      <c r="I18" s="16"/>
      <c r="J18" s="16"/>
    </row>
    <row r="19" spans="1:10">
      <c r="A19" s="21" t="s">
        <v>62</v>
      </c>
      <c r="B19" s="22" t="s">
        <v>28</v>
      </c>
      <c r="C19" s="22" t="s">
        <v>58</v>
      </c>
      <c r="D19" s="22" t="s">
        <v>63</v>
      </c>
      <c r="E19" s="23">
        <v>14729</v>
      </c>
      <c r="F19" s="24">
        <f t="shared" si="0"/>
        <v>15023.58</v>
      </c>
      <c r="G19" s="24">
        <f t="shared" si="1"/>
        <v>15318.16</v>
      </c>
      <c r="I19" s="16"/>
      <c r="J19" s="16"/>
    </row>
    <row r="20" spans="1:10">
      <c r="A20" s="21" t="s">
        <v>64</v>
      </c>
      <c r="B20" s="22" t="s">
        <v>28</v>
      </c>
      <c r="C20" s="22" t="s">
        <v>65</v>
      </c>
      <c r="D20" s="22" t="s">
        <v>66</v>
      </c>
      <c r="E20" s="23">
        <v>6767</v>
      </c>
      <c r="F20" s="24">
        <f t="shared" si="0"/>
        <v>6902.34</v>
      </c>
      <c r="G20" s="24">
        <f t="shared" si="1"/>
        <v>7037.68</v>
      </c>
      <c r="I20" s="16"/>
      <c r="J20" s="16"/>
    </row>
    <row r="21" spans="1:10">
      <c r="A21" s="21" t="s">
        <v>67</v>
      </c>
      <c r="B21" s="22" t="s">
        <v>28</v>
      </c>
      <c r="C21" s="22" t="s">
        <v>65</v>
      </c>
      <c r="D21" s="22" t="s">
        <v>68</v>
      </c>
      <c r="E21" s="23">
        <v>26435</v>
      </c>
      <c r="F21" s="24">
        <f t="shared" si="0"/>
        <v>26963.7</v>
      </c>
      <c r="G21" s="24">
        <f t="shared" si="1"/>
        <v>27492.400000000001</v>
      </c>
      <c r="I21" s="16"/>
      <c r="J21" s="16"/>
    </row>
    <row r="22" spans="1:10">
      <c r="A22" s="21" t="s">
        <v>69</v>
      </c>
      <c r="B22" s="22" t="s">
        <v>28</v>
      </c>
      <c r="C22" s="22" t="s">
        <v>70</v>
      </c>
      <c r="D22" s="22" t="s">
        <v>71</v>
      </c>
      <c r="E22" s="23">
        <v>12400</v>
      </c>
      <c r="F22" s="24">
        <f t="shared" si="0"/>
        <v>12648</v>
      </c>
      <c r="G22" s="24">
        <f t="shared" si="1"/>
        <v>12896</v>
      </c>
      <c r="I22" s="16"/>
      <c r="J22" s="16"/>
    </row>
    <row r="23" spans="1:10">
      <c r="A23" s="21" t="s">
        <v>72</v>
      </c>
      <c r="B23" s="22" t="s">
        <v>28</v>
      </c>
      <c r="C23" s="22" t="s">
        <v>70</v>
      </c>
      <c r="D23" s="22" t="s">
        <v>73</v>
      </c>
      <c r="E23" s="23">
        <v>13000</v>
      </c>
      <c r="F23" s="24">
        <f t="shared" si="0"/>
        <v>13260</v>
      </c>
      <c r="G23" s="24">
        <f t="shared" si="1"/>
        <v>13520</v>
      </c>
      <c r="I23" s="16"/>
      <c r="J23" s="16"/>
    </row>
    <row r="24" spans="1:10">
      <c r="A24" s="21" t="s">
        <v>74</v>
      </c>
      <c r="B24" s="22" t="s">
        <v>28</v>
      </c>
      <c r="C24" s="22" t="s">
        <v>75</v>
      </c>
      <c r="D24" s="22" t="s">
        <v>76</v>
      </c>
      <c r="E24" s="23">
        <v>12300</v>
      </c>
      <c r="F24" s="24">
        <f t="shared" si="0"/>
        <v>12546</v>
      </c>
      <c r="G24" s="24">
        <f t="shared" si="1"/>
        <v>12792</v>
      </c>
      <c r="I24" s="16"/>
      <c r="J24" s="16"/>
    </row>
    <row r="25" spans="1:10">
      <c r="A25" s="21" t="s">
        <v>77</v>
      </c>
      <c r="B25" s="22" t="s">
        <v>78</v>
      </c>
      <c r="C25" s="22" t="s">
        <v>29</v>
      </c>
      <c r="D25" s="22" t="s">
        <v>79</v>
      </c>
      <c r="E25" s="23">
        <v>5420</v>
      </c>
      <c r="F25" s="24">
        <f t="shared" si="0"/>
        <v>5528.4</v>
      </c>
      <c r="G25" s="24">
        <f t="shared" si="1"/>
        <v>5636.8</v>
      </c>
      <c r="I25" s="16"/>
      <c r="J25" s="16"/>
    </row>
    <row r="26" spans="1:10">
      <c r="A26" s="21" t="s">
        <v>80</v>
      </c>
      <c r="B26" s="22" t="s">
        <v>78</v>
      </c>
      <c r="C26" s="22" t="s">
        <v>29</v>
      </c>
      <c r="D26" s="22" t="s">
        <v>81</v>
      </c>
      <c r="E26" s="23">
        <v>5150</v>
      </c>
      <c r="F26" s="24">
        <f t="shared" si="0"/>
        <v>5253</v>
      </c>
      <c r="G26" s="24">
        <f t="shared" si="1"/>
        <v>5356</v>
      </c>
      <c r="I26" s="16"/>
      <c r="J26" s="16"/>
    </row>
    <row r="27" spans="1:10">
      <c r="A27" s="21" t="s">
        <v>82</v>
      </c>
      <c r="B27" s="22" t="s">
        <v>78</v>
      </c>
      <c r="C27" s="22" t="s">
        <v>29</v>
      </c>
      <c r="D27" s="22" t="s">
        <v>83</v>
      </c>
      <c r="E27" s="23">
        <v>6330</v>
      </c>
      <c r="F27" s="24">
        <f t="shared" si="0"/>
        <v>6456.6</v>
      </c>
      <c r="G27" s="24">
        <f t="shared" si="1"/>
        <v>6583.2</v>
      </c>
      <c r="I27" s="16"/>
      <c r="J27" s="16"/>
    </row>
    <row r="28" spans="1:10">
      <c r="A28" s="21" t="s">
        <v>84</v>
      </c>
      <c r="B28" s="22" t="s">
        <v>78</v>
      </c>
      <c r="C28" s="22" t="s">
        <v>29</v>
      </c>
      <c r="D28" s="22" t="s">
        <v>85</v>
      </c>
      <c r="E28" s="23">
        <v>25190</v>
      </c>
      <c r="F28" s="24">
        <f t="shared" si="0"/>
        <v>25693.8</v>
      </c>
      <c r="G28" s="24">
        <f t="shared" si="1"/>
        <v>26197.599999999999</v>
      </c>
      <c r="I28" s="16"/>
      <c r="J28" s="16"/>
    </row>
    <row r="29" spans="1:10">
      <c r="A29" s="21" t="s">
        <v>86</v>
      </c>
      <c r="B29" s="22" t="s">
        <v>78</v>
      </c>
      <c r="C29" s="22" t="s">
        <v>38</v>
      </c>
      <c r="D29" s="22" t="s">
        <v>87</v>
      </c>
      <c r="E29" s="23">
        <v>4480</v>
      </c>
      <c r="F29" s="24">
        <f t="shared" si="0"/>
        <v>4569.6000000000004</v>
      </c>
      <c r="G29" s="24">
        <f t="shared" si="1"/>
        <v>4659.2</v>
      </c>
      <c r="I29" s="16"/>
      <c r="J29" s="16"/>
    </row>
    <row r="30" spans="1:10">
      <c r="A30" s="21" t="s">
        <v>88</v>
      </c>
      <c r="B30" s="22" t="s">
        <v>78</v>
      </c>
      <c r="C30" s="22" t="s">
        <v>38</v>
      </c>
      <c r="D30" s="22" t="s">
        <v>89</v>
      </c>
      <c r="E30" s="23">
        <v>4880</v>
      </c>
      <c r="F30" s="24">
        <f t="shared" si="0"/>
        <v>4977.6000000000004</v>
      </c>
      <c r="G30" s="24">
        <f t="shared" si="1"/>
        <v>5075.2</v>
      </c>
      <c r="I30" s="16"/>
      <c r="J30" s="16"/>
    </row>
    <row r="31" spans="1:10">
      <c r="A31" s="21" t="s">
        <v>90</v>
      </c>
      <c r="B31" s="22" t="s">
        <v>78</v>
      </c>
      <c r="C31" s="22" t="s">
        <v>38</v>
      </c>
      <c r="D31" s="22" t="s">
        <v>91</v>
      </c>
      <c r="E31" s="23">
        <v>5099</v>
      </c>
      <c r="F31" s="24">
        <f t="shared" si="0"/>
        <v>5200.9799999999996</v>
      </c>
      <c r="G31" s="24">
        <f t="shared" si="1"/>
        <v>5302.96</v>
      </c>
      <c r="I31" s="16"/>
      <c r="J31" s="16"/>
    </row>
    <row r="32" spans="1:10">
      <c r="A32" s="21" t="s">
        <v>92</v>
      </c>
      <c r="B32" s="22" t="s">
        <v>78</v>
      </c>
      <c r="C32" s="22" t="s">
        <v>38</v>
      </c>
      <c r="D32" s="22" t="s">
        <v>93</v>
      </c>
      <c r="E32" s="23">
        <v>5550</v>
      </c>
      <c r="F32" s="24">
        <f t="shared" si="0"/>
        <v>5661</v>
      </c>
      <c r="G32" s="24">
        <f t="shared" si="1"/>
        <v>5772</v>
      </c>
      <c r="I32" s="16"/>
      <c r="J32" s="16"/>
    </row>
    <row r="33" spans="1:10">
      <c r="A33" s="21" t="s">
        <v>94</v>
      </c>
      <c r="B33" s="22" t="s">
        <v>78</v>
      </c>
      <c r="C33" s="22" t="s">
        <v>38</v>
      </c>
      <c r="D33" s="22" t="s">
        <v>95</v>
      </c>
      <c r="E33" s="23">
        <v>5940</v>
      </c>
      <c r="F33" s="24">
        <f t="shared" si="0"/>
        <v>6058.8</v>
      </c>
      <c r="G33" s="24">
        <f t="shared" si="1"/>
        <v>6177.6</v>
      </c>
      <c r="I33" s="16"/>
      <c r="J33" s="16"/>
    </row>
    <row r="34" spans="1:10">
      <c r="A34" s="21" t="s">
        <v>96</v>
      </c>
      <c r="B34" s="22" t="s">
        <v>78</v>
      </c>
      <c r="C34" s="22" t="s">
        <v>44</v>
      </c>
      <c r="D34" s="22" t="s">
        <v>97</v>
      </c>
      <c r="E34" s="23">
        <v>4955</v>
      </c>
      <c r="F34" s="24">
        <f t="shared" si="0"/>
        <v>5054.1000000000004</v>
      </c>
      <c r="G34" s="24">
        <f t="shared" si="1"/>
        <v>5153.2</v>
      </c>
      <c r="I34" s="16"/>
      <c r="J34" s="16"/>
    </row>
    <row r="35" spans="1:10">
      <c r="A35" s="21" t="s">
        <v>98</v>
      </c>
      <c r="B35" s="22" t="s">
        <v>78</v>
      </c>
      <c r="C35" s="22" t="s">
        <v>44</v>
      </c>
      <c r="D35" s="22" t="s">
        <v>99</v>
      </c>
      <c r="E35" s="23">
        <v>5076</v>
      </c>
      <c r="F35" s="24">
        <f t="shared" si="0"/>
        <v>5177.5200000000004</v>
      </c>
      <c r="G35" s="24">
        <f t="shared" si="1"/>
        <v>5279.04</v>
      </c>
      <c r="I35" s="16"/>
      <c r="J35" s="16"/>
    </row>
    <row r="36" spans="1:10">
      <c r="A36" s="21" t="s">
        <v>100</v>
      </c>
      <c r="B36" s="22" t="s">
        <v>78</v>
      </c>
      <c r="C36" s="22" t="s">
        <v>44</v>
      </c>
      <c r="D36" s="22" t="s">
        <v>101</v>
      </c>
      <c r="E36" s="23">
        <v>6404</v>
      </c>
      <c r="F36" s="24">
        <f t="shared" si="0"/>
        <v>6532.08</v>
      </c>
      <c r="G36" s="24">
        <f t="shared" si="1"/>
        <v>6660.16</v>
      </c>
      <c r="I36" s="16"/>
      <c r="J36" s="16"/>
    </row>
    <row r="37" spans="1:10">
      <c r="A37" s="21" t="s">
        <v>102</v>
      </c>
      <c r="B37" s="22" t="s">
        <v>78</v>
      </c>
      <c r="C37" s="22" t="s">
        <v>44</v>
      </c>
      <c r="D37" s="22" t="s">
        <v>103</v>
      </c>
      <c r="E37" s="23">
        <v>7931</v>
      </c>
      <c r="F37" s="24">
        <f t="shared" si="0"/>
        <v>8089.62</v>
      </c>
      <c r="G37" s="24">
        <f t="shared" si="1"/>
        <v>8248.24</v>
      </c>
      <c r="I37" s="16"/>
      <c r="J37" s="16"/>
    </row>
    <row r="38" spans="1:10">
      <c r="A38" s="21" t="s">
        <v>104</v>
      </c>
      <c r="B38" s="22" t="s">
        <v>78</v>
      </c>
      <c r="C38" s="22" t="s">
        <v>49</v>
      </c>
      <c r="D38" s="22" t="s">
        <v>105</v>
      </c>
      <c r="E38" s="23">
        <v>6050</v>
      </c>
      <c r="F38" s="24">
        <f t="shared" ref="F38:F69" si="2">$E38*2%+$E38</f>
        <v>6171</v>
      </c>
      <c r="G38" s="24">
        <f t="shared" ref="G38:G69" si="3">$E38*4%+$E38</f>
        <v>6292</v>
      </c>
      <c r="I38" s="16"/>
      <c r="J38" s="16"/>
    </row>
    <row r="39" spans="1:10">
      <c r="A39" s="21" t="s">
        <v>106</v>
      </c>
      <c r="B39" s="22" t="s">
        <v>78</v>
      </c>
      <c r="C39" s="22" t="s">
        <v>49</v>
      </c>
      <c r="D39" s="22" t="s">
        <v>107</v>
      </c>
      <c r="E39" s="23">
        <v>5750</v>
      </c>
      <c r="F39" s="24">
        <f t="shared" si="2"/>
        <v>5865</v>
      </c>
      <c r="G39" s="24">
        <f t="shared" si="3"/>
        <v>5980</v>
      </c>
      <c r="I39" s="16"/>
      <c r="J39" s="16"/>
    </row>
    <row r="40" spans="1:10">
      <c r="A40" s="21" t="s">
        <v>108</v>
      </c>
      <c r="B40" s="22" t="s">
        <v>78</v>
      </c>
      <c r="C40" s="22" t="s">
        <v>52</v>
      </c>
      <c r="D40" s="22" t="s">
        <v>109</v>
      </c>
      <c r="E40" s="23">
        <v>5540</v>
      </c>
      <c r="F40" s="24">
        <f t="shared" si="2"/>
        <v>5650.8</v>
      </c>
      <c r="G40" s="24">
        <f t="shared" si="3"/>
        <v>5761.6</v>
      </c>
      <c r="I40" s="16"/>
      <c r="J40" s="16"/>
    </row>
    <row r="41" spans="1:10">
      <c r="A41" s="21" t="s">
        <v>110</v>
      </c>
      <c r="B41" s="22" t="s">
        <v>78</v>
      </c>
      <c r="C41" s="22" t="s">
        <v>52</v>
      </c>
      <c r="D41" s="22" t="s">
        <v>111</v>
      </c>
      <c r="E41" s="23">
        <v>6990</v>
      </c>
      <c r="F41" s="24">
        <f t="shared" si="2"/>
        <v>7129.8</v>
      </c>
      <c r="G41" s="24">
        <f t="shared" si="3"/>
        <v>7269.6</v>
      </c>
      <c r="I41" s="16"/>
      <c r="J41" s="16"/>
    </row>
    <row r="42" spans="1:10">
      <c r="A42" s="21" t="s">
        <v>112</v>
      </c>
      <c r="B42" s="22" t="s">
        <v>78</v>
      </c>
      <c r="C42" s="22" t="s">
        <v>52</v>
      </c>
      <c r="D42" s="22" t="s">
        <v>113</v>
      </c>
      <c r="E42" s="23">
        <v>8790</v>
      </c>
      <c r="F42" s="24">
        <f t="shared" si="2"/>
        <v>8965.7999999999993</v>
      </c>
      <c r="G42" s="24">
        <f t="shared" si="3"/>
        <v>9141.6</v>
      </c>
      <c r="I42" s="16"/>
      <c r="J42" s="16"/>
    </row>
    <row r="43" spans="1:10">
      <c r="A43" s="21" t="s">
        <v>114</v>
      </c>
      <c r="B43" s="22" t="s">
        <v>78</v>
      </c>
      <c r="C43" s="22" t="s">
        <v>55</v>
      </c>
      <c r="D43" s="22" t="s">
        <v>115</v>
      </c>
      <c r="E43" s="23">
        <v>7590</v>
      </c>
      <c r="F43" s="24">
        <f t="shared" si="2"/>
        <v>7741.8</v>
      </c>
      <c r="G43" s="24">
        <f t="shared" si="3"/>
        <v>7893.6</v>
      </c>
      <c r="I43" s="16"/>
      <c r="J43" s="16"/>
    </row>
    <row r="44" spans="1:10">
      <c r="A44" s="21" t="s">
        <v>116</v>
      </c>
      <c r="B44" s="22" t="s">
        <v>78</v>
      </c>
      <c r="C44" s="22" t="s">
        <v>55</v>
      </c>
      <c r="D44" s="22" t="s">
        <v>117</v>
      </c>
      <c r="E44" s="23">
        <v>8460</v>
      </c>
      <c r="F44" s="24">
        <f t="shared" si="2"/>
        <v>8629.2000000000007</v>
      </c>
      <c r="G44" s="24">
        <f t="shared" si="3"/>
        <v>8798.4</v>
      </c>
      <c r="I44" s="16"/>
      <c r="J44" s="16"/>
    </row>
    <row r="45" spans="1:10">
      <c r="A45" s="21" t="s">
        <v>118</v>
      </c>
      <c r="B45" s="22" t="s">
        <v>78</v>
      </c>
      <c r="C45" s="22" t="s">
        <v>55</v>
      </c>
      <c r="D45" s="22" t="s">
        <v>119</v>
      </c>
      <c r="E45" s="23">
        <v>27350</v>
      </c>
      <c r="F45" s="24">
        <f t="shared" si="2"/>
        <v>27897</v>
      </c>
      <c r="G45" s="24">
        <f t="shared" si="3"/>
        <v>28444</v>
      </c>
      <c r="I45" s="16"/>
      <c r="J45" s="16"/>
    </row>
    <row r="46" spans="1:10">
      <c r="A46" s="21" t="s">
        <v>120</v>
      </c>
      <c r="B46" s="22" t="s">
        <v>78</v>
      </c>
      <c r="C46" s="22" t="s">
        <v>58</v>
      </c>
      <c r="D46" s="22" t="s">
        <v>121</v>
      </c>
      <c r="E46" s="23">
        <v>4820</v>
      </c>
      <c r="F46" s="24">
        <f t="shared" si="2"/>
        <v>4916.3999999999996</v>
      </c>
      <c r="G46" s="24">
        <f t="shared" si="3"/>
        <v>5012.8</v>
      </c>
      <c r="I46" s="16"/>
      <c r="J46" s="16"/>
    </row>
    <row r="47" spans="1:10">
      <c r="A47" s="21" t="s">
        <v>122</v>
      </c>
      <c r="B47" s="22" t="s">
        <v>78</v>
      </c>
      <c r="C47" s="22" t="s">
        <v>58</v>
      </c>
      <c r="D47" s="22" t="s">
        <v>123</v>
      </c>
      <c r="E47" s="23">
        <v>5950</v>
      </c>
      <c r="F47" s="24">
        <f t="shared" si="2"/>
        <v>6069</v>
      </c>
      <c r="G47" s="24">
        <f t="shared" si="3"/>
        <v>6188</v>
      </c>
      <c r="I47" s="16"/>
      <c r="J47" s="16"/>
    </row>
    <row r="48" spans="1:10">
      <c r="A48" s="21" t="s">
        <v>124</v>
      </c>
      <c r="B48" s="22" t="s">
        <v>78</v>
      </c>
      <c r="C48" s="22" t="s">
        <v>58</v>
      </c>
      <c r="D48" s="22" t="s">
        <v>125</v>
      </c>
      <c r="E48" s="23">
        <v>24727</v>
      </c>
      <c r="F48" s="24">
        <f t="shared" si="2"/>
        <v>25221.54</v>
      </c>
      <c r="G48" s="24">
        <f t="shared" si="3"/>
        <v>25716.080000000002</v>
      </c>
      <c r="I48" s="16"/>
      <c r="J48" s="16"/>
    </row>
    <row r="49" spans="1:10">
      <c r="A49" s="21" t="s">
        <v>126</v>
      </c>
      <c r="B49" s="22" t="s">
        <v>78</v>
      </c>
      <c r="C49" s="22" t="s">
        <v>65</v>
      </c>
      <c r="D49" s="22" t="s">
        <v>127</v>
      </c>
      <c r="E49" s="23">
        <v>9546</v>
      </c>
      <c r="F49" s="24">
        <f t="shared" si="2"/>
        <v>9736.92</v>
      </c>
      <c r="G49" s="24">
        <f t="shared" si="3"/>
        <v>9927.84</v>
      </c>
      <c r="I49" s="16"/>
      <c r="J49" s="16"/>
    </row>
    <row r="50" spans="1:10">
      <c r="A50" s="21" t="s">
        <v>128</v>
      </c>
      <c r="B50" s="22" t="s">
        <v>78</v>
      </c>
      <c r="C50" s="22" t="s">
        <v>129</v>
      </c>
      <c r="D50" s="22" t="s">
        <v>130</v>
      </c>
      <c r="E50" s="23">
        <v>4750</v>
      </c>
      <c r="F50" s="24">
        <f t="shared" si="2"/>
        <v>4845</v>
      </c>
      <c r="G50" s="24">
        <f t="shared" si="3"/>
        <v>4940</v>
      </c>
      <c r="I50" s="16"/>
      <c r="J50" s="16"/>
    </row>
    <row r="51" spans="1:10">
      <c r="A51" s="21" t="s">
        <v>131</v>
      </c>
      <c r="B51" s="22" t="s">
        <v>78</v>
      </c>
      <c r="C51" s="22" t="s">
        <v>129</v>
      </c>
      <c r="D51" s="22" t="s">
        <v>132</v>
      </c>
      <c r="E51" s="23">
        <v>6005</v>
      </c>
      <c r="F51" s="24">
        <f t="shared" si="2"/>
        <v>6125.1</v>
      </c>
      <c r="G51" s="24">
        <f t="shared" si="3"/>
        <v>6245.2</v>
      </c>
      <c r="I51" s="16"/>
      <c r="J51" s="16"/>
    </row>
    <row r="52" spans="1:10">
      <c r="A52" s="21" t="s">
        <v>133</v>
      </c>
      <c r="B52" s="22" t="s">
        <v>78</v>
      </c>
      <c r="C52" s="22" t="s">
        <v>70</v>
      </c>
      <c r="D52" s="22" t="s">
        <v>134</v>
      </c>
      <c r="E52" s="23">
        <v>21990</v>
      </c>
      <c r="F52" s="24">
        <f t="shared" si="2"/>
        <v>22429.8</v>
      </c>
      <c r="G52" s="24">
        <f t="shared" si="3"/>
        <v>22869.599999999999</v>
      </c>
      <c r="I52" s="16"/>
      <c r="J52" s="16"/>
    </row>
    <row r="53" spans="1:10">
      <c r="A53" s="21" t="s">
        <v>135</v>
      </c>
      <c r="B53" s="22" t="s">
        <v>78</v>
      </c>
      <c r="C53" s="22" t="s">
        <v>75</v>
      </c>
      <c r="D53" s="22" t="s">
        <v>136</v>
      </c>
      <c r="E53" s="23">
        <v>21020</v>
      </c>
      <c r="F53" s="24">
        <f t="shared" si="2"/>
        <v>21440.400000000001</v>
      </c>
      <c r="G53" s="24">
        <f t="shared" si="3"/>
        <v>21860.799999999999</v>
      </c>
      <c r="I53" s="16"/>
      <c r="J53" s="16"/>
    </row>
    <row r="54" spans="1:10">
      <c r="A54" s="21" t="s">
        <v>137</v>
      </c>
      <c r="B54" s="22" t="s">
        <v>138</v>
      </c>
      <c r="C54" s="22" t="s">
        <v>52</v>
      </c>
      <c r="D54" s="22" t="s">
        <v>139</v>
      </c>
      <c r="E54" s="23">
        <v>32990</v>
      </c>
      <c r="F54" s="24">
        <f t="shared" si="2"/>
        <v>33649.800000000003</v>
      </c>
      <c r="G54" s="24">
        <f t="shared" si="3"/>
        <v>34309.599999999999</v>
      </c>
      <c r="I54" s="16"/>
      <c r="J54" s="16"/>
    </row>
    <row r="55" spans="1:10">
      <c r="A55" s="21" t="s">
        <v>140</v>
      </c>
      <c r="B55" s="22" t="s">
        <v>138</v>
      </c>
      <c r="C55" s="22" t="s">
        <v>55</v>
      </c>
      <c r="D55" s="22" t="s">
        <v>141</v>
      </c>
      <c r="E55" s="23">
        <v>32340</v>
      </c>
      <c r="F55" s="24">
        <f t="shared" si="2"/>
        <v>32986.800000000003</v>
      </c>
      <c r="G55" s="24">
        <f t="shared" si="3"/>
        <v>33633.599999999999</v>
      </c>
      <c r="I55" s="16"/>
      <c r="J55" s="16"/>
    </row>
    <row r="56" spans="1:10">
      <c r="A56" s="21" t="s">
        <v>142</v>
      </c>
      <c r="B56" s="22" t="s">
        <v>143</v>
      </c>
      <c r="C56" s="22" t="s">
        <v>29</v>
      </c>
      <c r="D56" s="22" t="s">
        <v>144</v>
      </c>
      <c r="E56" s="23">
        <v>9540</v>
      </c>
      <c r="F56" s="24">
        <f t="shared" si="2"/>
        <v>9730.7999999999993</v>
      </c>
      <c r="G56" s="24">
        <f t="shared" si="3"/>
        <v>9921.6</v>
      </c>
      <c r="I56" s="16"/>
      <c r="J56" s="16"/>
    </row>
    <row r="57" spans="1:10">
      <c r="A57" s="21" t="s">
        <v>145</v>
      </c>
      <c r="B57" s="22" t="s">
        <v>143</v>
      </c>
      <c r="C57" s="22" t="s">
        <v>38</v>
      </c>
      <c r="D57" s="22" t="s">
        <v>146</v>
      </c>
      <c r="E57" s="23">
        <v>6740</v>
      </c>
      <c r="F57" s="24">
        <f t="shared" si="2"/>
        <v>6874.8</v>
      </c>
      <c r="G57" s="24">
        <f t="shared" si="3"/>
        <v>7009.6</v>
      </c>
      <c r="I57" s="16"/>
      <c r="J57" s="16"/>
    </row>
    <row r="58" spans="1:10">
      <c r="A58" s="21" t="s">
        <v>147</v>
      </c>
      <c r="B58" s="22" t="s">
        <v>143</v>
      </c>
      <c r="C58" s="22" t="s">
        <v>38</v>
      </c>
      <c r="D58" s="22" t="s">
        <v>148</v>
      </c>
      <c r="E58" s="23">
        <v>8999</v>
      </c>
      <c r="F58" s="24">
        <f t="shared" si="2"/>
        <v>9178.98</v>
      </c>
      <c r="G58" s="24">
        <f t="shared" si="3"/>
        <v>9358.9599999999991</v>
      </c>
      <c r="I58" s="16"/>
      <c r="J58" s="16"/>
    </row>
    <row r="59" spans="1:10">
      <c r="A59" s="21" t="s">
        <v>149</v>
      </c>
      <c r="B59" s="22" t="s">
        <v>143</v>
      </c>
      <c r="C59" s="22" t="s">
        <v>44</v>
      </c>
      <c r="D59" s="22" t="s">
        <v>150</v>
      </c>
      <c r="E59" s="23">
        <v>7854</v>
      </c>
      <c r="F59" s="24">
        <f t="shared" si="2"/>
        <v>8011.08</v>
      </c>
      <c r="G59" s="24">
        <f t="shared" si="3"/>
        <v>8168.16</v>
      </c>
      <c r="I59" s="16"/>
      <c r="J59" s="16"/>
    </row>
    <row r="60" spans="1:10">
      <c r="A60" s="21" t="s">
        <v>151</v>
      </c>
      <c r="B60" s="22" t="s">
        <v>143</v>
      </c>
      <c r="C60" s="22" t="s">
        <v>44</v>
      </c>
      <c r="D60" s="22" t="s">
        <v>152</v>
      </c>
      <c r="E60" s="23">
        <v>15140</v>
      </c>
      <c r="F60" s="24">
        <f t="shared" si="2"/>
        <v>15442.8</v>
      </c>
      <c r="G60" s="24">
        <f t="shared" si="3"/>
        <v>15745.6</v>
      </c>
      <c r="I60" s="16"/>
      <c r="J60" s="16"/>
    </row>
    <row r="61" spans="1:10">
      <c r="A61" s="21" t="s">
        <v>153</v>
      </c>
      <c r="B61" s="22" t="s">
        <v>143</v>
      </c>
      <c r="C61" s="22" t="s">
        <v>154</v>
      </c>
      <c r="D61" s="22" t="s">
        <v>155</v>
      </c>
      <c r="E61" s="23">
        <v>17200</v>
      </c>
      <c r="F61" s="24">
        <f t="shared" si="2"/>
        <v>17544</v>
      </c>
      <c r="G61" s="24">
        <f t="shared" si="3"/>
        <v>17888</v>
      </c>
      <c r="J61" s="16"/>
    </row>
    <row r="62" spans="1:10">
      <c r="A62" s="21" t="s">
        <v>156</v>
      </c>
      <c r="B62" s="22" t="s">
        <v>143</v>
      </c>
      <c r="C62" s="22" t="s">
        <v>52</v>
      </c>
      <c r="D62" s="22" t="s">
        <v>157</v>
      </c>
      <c r="E62" s="23">
        <v>7990</v>
      </c>
      <c r="F62" s="24">
        <f t="shared" si="2"/>
        <v>8149.8</v>
      </c>
      <c r="G62" s="24">
        <f t="shared" si="3"/>
        <v>8309.6</v>
      </c>
      <c r="J62" s="16"/>
    </row>
    <row r="63" spans="1:10">
      <c r="A63" s="21" t="s">
        <v>158</v>
      </c>
      <c r="B63" s="22" t="s">
        <v>143</v>
      </c>
      <c r="C63" s="22" t="s">
        <v>52</v>
      </c>
      <c r="D63" s="22" t="s">
        <v>159</v>
      </c>
      <c r="E63" s="23">
        <v>8690</v>
      </c>
      <c r="F63" s="24">
        <f t="shared" si="2"/>
        <v>8863.7999999999993</v>
      </c>
      <c r="G63" s="24">
        <f t="shared" si="3"/>
        <v>9037.6</v>
      </c>
      <c r="J63" s="16"/>
    </row>
    <row r="64" spans="1:10">
      <c r="A64" s="21" t="s">
        <v>160</v>
      </c>
      <c r="B64" s="22" t="s">
        <v>143</v>
      </c>
      <c r="C64" s="22" t="s">
        <v>52</v>
      </c>
      <c r="D64" s="22" t="s">
        <v>161</v>
      </c>
      <c r="E64" s="23">
        <v>11590</v>
      </c>
      <c r="F64" s="24">
        <f t="shared" si="2"/>
        <v>11821.8</v>
      </c>
      <c r="G64" s="24">
        <f t="shared" si="3"/>
        <v>12053.6</v>
      </c>
      <c r="J64" s="16"/>
    </row>
    <row r="65" spans="1:10">
      <c r="A65" s="21" t="s">
        <v>162</v>
      </c>
      <c r="B65" s="22" t="s">
        <v>143</v>
      </c>
      <c r="C65" s="22" t="s">
        <v>52</v>
      </c>
      <c r="D65" s="22" t="s">
        <v>163</v>
      </c>
      <c r="E65" s="23">
        <v>13290</v>
      </c>
      <c r="F65" s="24">
        <f t="shared" si="2"/>
        <v>13555.8</v>
      </c>
      <c r="G65" s="24">
        <f t="shared" si="3"/>
        <v>13821.6</v>
      </c>
      <c r="J65" s="16"/>
    </row>
    <row r="66" spans="1:10">
      <c r="A66" s="21" t="s">
        <v>164</v>
      </c>
      <c r="B66" s="22" t="s">
        <v>143</v>
      </c>
      <c r="C66" s="22" t="s">
        <v>55</v>
      </c>
      <c r="D66" s="22" t="s">
        <v>165</v>
      </c>
      <c r="E66" s="23">
        <v>12750</v>
      </c>
      <c r="F66" s="24">
        <f t="shared" si="2"/>
        <v>13005</v>
      </c>
      <c r="G66" s="24">
        <f t="shared" si="3"/>
        <v>13260</v>
      </c>
      <c r="J66" s="16"/>
    </row>
    <row r="67" spans="1:10">
      <c r="A67" s="21" t="s">
        <v>166</v>
      </c>
      <c r="B67" s="22" t="s">
        <v>143</v>
      </c>
      <c r="C67" s="22" t="s">
        <v>58</v>
      </c>
      <c r="D67" s="22" t="s">
        <v>167</v>
      </c>
      <c r="E67" s="23">
        <v>7990</v>
      </c>
      <c r="F67" s="24">
        <f t="shared" si="2"/>
        <v>8149.8</v>
      </c>
      <c r="G67" s="24">
        <f t="shared" si="3"/>
        <v>8309.6</v>
      </c>
      <c r="J67" s="16"/>
    </row>
    <row r="68" spans="1:10">
      <c r="A68" s="21" t="s">
        <v>168</v>
      </c>
      <c r="B68" s="22" t="s">
        <v>143</v>
      </c>
      <c r="C68" s="22" t="s">
        <v>58</v>
      </c>
      <c r="D68" s="22" t="s">
        <v>169</v>
      </c>
      <c r="E68" s="23">
        <v>14950</v>
      </c>
      <c r="F68" s="24">
        <f t="shared" si="2"/>
        <v>15249</v>
      </c>
      <c r="G68" s="24">
        <f t="shared" si="3"/>
        <v>15548</v>
      </c>
      <c r="J68" s="16"/>
    </row>
    <row r="69" spans="1:10">
      <c r="A69" s="21" t="s">
        <v>170</v>
      </c>
      <c r="B69" s="22" t="s">
        <v>143</v>
      </c>
      <c r="C69" s="22" t="s">
        <v>58</v>
      </c>
      <c r="D69" s="22" t="s">
        <v>171</v>
      </c>
      <c r="E69" s="23">
        <v>12280</v>
      </c>
      <c r="F69" s="24">
        <f t="shared" si="2"/>
        <v>12525.6</v>
      </c>
      <c r="G69" s="24">
        <f t="shared" si="3"/>
        <v>12771.2</v>
      </c>
      <c r="J69" s="16"/>
    </row>
    <row r="70" spans="1:10">
      <c r="A70" s="21" t="s">
        <v>172</v>
      </c>
      <c r="B70" s="22" t="s">
        <v>143</v>
      </c>
      <c r="C70" s="22" t="s">
        <v>65</v>
      </c>
      <c r="D70" s="22" t="s">
        <v>173</v>
      </c>
      <c r="E70" s="23">
        <v>13288</v>
      </c>
      <c r="F70" s="24">
        <f t="shared" ref="F70:F86" si="4">$E70*2%+$E70</f>
        <v>13553.76</v>
      </c>
      <c r="G70" s="24">
        <f t="shared" ref="G70:G86" si="5">$E70*4%+$E70</f>
        <v>13819.52</v>
      </c>
      <c r="J70" s="16"/>
    </row>
    <row r="71" spans="1:10">
      <c r="A71" s="21" t="s">
        <v>174</v>
      </c>
      <c r="B71" s="22" t="s">
        <v>143</v>
      </c>
      <c r="C71" s="22" t="s">
        <v>65</v>
      </c>
      <c r="D71" s="22" t="s">
        <v>175</v>
      </c>
      <c r="E71" s="23">
        <v>18882</v>
      </c>
      <c r="F71" s="24">
        <f t="shared" si="4"/>
        <v>19259.64</v>
      </c>
      <c r="G71" s="24">
        <f t="shared" si="5"/>
        <v>19637.28</v>
      </c>
      <c r="J71" s="16"/>
    </row>
    <row r="72" spans="1:10">
      <c r="A72" s="21" t="s">
        <v>176</v>
      </c>
      <c r="B72" s="22" t="s">
        <v>177</v>
      </c>
      <c r="C72" s="22" t="s">
        <v>52</v>
      </c>
      <c r="D72" s="22" t="s">
        <v>178</v>
      </c>
      <c r="E72" s="23">
        <v>21500</v>
      </c>
      <c r="F72" s="24">
        <f t="shared" si="4"/>
        <v>21930</v>
      </c>
      <c r="G72" s="24">
        <f t="shared" si="5"/>
        <v>22360</v>
      </c>
      <c r="J72" s="16"/>
    </row>
    <row r="73" spans="1:10">
      <c r="A73" s="21" t="s">
        <v>179</v>
      </c>
      <c r="B73" s="22" t="s">
        <v>177</v>
      </c>
      <c r="C73" s="22" t="s">
        <v>58</v>
      </c>
      <c r="D73" s="22" t="s">
        <v>180</v>
      </c>
      <c r="E73" s="23">
        <v>21270</v>
      </c>
      <c r="F73" s="24">
        <f t="shared" si="4"/>
        <v>21695.4</v>
      </c>
      <c r="G73" s="24">
        <f t="shared" si="5"/>
        <v>22120.799999999999</v>
      </c>
      <c r="J73" s="16"/>
    </row>
    <row r="74" spans="1:10">
      <c r="A74" s="21" t="s">
        <v>181</v>
      </c>
      <c r="B74" s="22" t="s">
        <v>177</v>
      </c>
      <c r="C74" s="22" t="s">
        <v>58</v>
      </c>
      <c r="D74" s="22" t="s">
        <v>182</v>
      </c>
      <c r="E74" s="23">
        <v>24970</v>
      </c>
      <c r="F74" s="24">
        <f t="shared" si="4"/>
        <v>25469.4</v>
      </c>
      <c r="G74" s="24">
        <f t="shared" si="5"/>
        <v>25968.799999999999</v>
      </c>
      <c r="J74" s="16"/>
    </row>
    <row r="75" spans="1:10">
      <c r="A75" s="21" t="s">
        <v>183</v>
      </c>
      <c r="B75" s="22" t="s">
        <v>177</v>
      </c>
      <c r="C75" s="22" t="s">
        <v>65</v>
      </c>
      <c r="D75" s="22" t="s">
        <v>184</v>
      </c>
      <c r="E75" s="23">
        <v>28324</v>
      </c>
      <c r="F75" s="24">
        <f t="shared" si="4"/>
        <v>28890.48</v>
      </c>
      <c r="G75" s="24">
        <f t="shared" si="5"/>
        <v>29456.959999999999</v>
      </c>
      <c r="J75" s="16"/>
    </row>
    <row r="76" spans="1:10">
      <c r="A76" s="21" t="s">
        <v>185</v>
      </c>
      <c r="B76" s="22" t="s">
        <v>186</v>
      </c>
      <c r="C76" s="22" t="s">
        <v>55</v>
      </c>
      <c r="D76" s="22" t="s">
        <v>187</v>
      </c>
      <c r="E76" s="23">
        <v>22890</v>
      </c>
      <c r="F76" s="24">
        <f t="shared" si="4"/>
        <v>23347.8</v>
      </c>
      <c r="G76" s="24">
        <f t="shared" si="5"/>
        <v>23805.599999999999</v>
      </c>
      <c r="J76" s="16"/>
    </row>
    <row r="77" spans="1:10">
      <c r="A77" s="21" t="s">
        <v>188</v>
      </c>
      <c r="B77" s="22" t="s">
        <v>78</v>
      </c>
      <c r="C77" s="22" t="s">
        <v>189</v>
      </c>
      <c r="D77" s="22" t="s">
        <v>190</v>
      </c>
      <c r="E77" s="22">
        <v>9990</v>
      </c>
      <c r="F77" s="24">
        <f t="shared" si="4"/>
        <v>10189.799999999999</v>
      </c>
      <c r="G77" s="24">
        <f t="shared" si="5"/>
        <v>10389.6</v>
      </c>
      <c r="J77" s="16"/>
    </row>
    <row r="78" spans="1:10">
      <c r="A78" s="21" t="s">
        <v>191</v>
      </c>
      <c r="B78" s="22" t="s">
        <v>78</v>
      </c>
      <c r="C78" s="22" t="s">
        <v>189</v>
      </c>
      <c r="D78" s="22" t="s">
        <v>192</v>
      </c>
      <c r="E78" s="22">
        <v>12390</v>
      </c>
      <c r="F78" s="24">
        <f t="shared" si="4"/>
        <v>12637.8</v>
      </c>
      <c r="G78" s="24">
        <f t="shared" si="5"/>
        <v>12885.6</v>
      </c>
      <c r="J78" s="16"/>
    </row>
    <row r="79" spans="1:10">
      <c r="A79" s="21" t="s">
        <v>193</v>
      </c>
      <c r="B79" s="22" t="s">
        <v>143</v>
      </c>
      <c r="C79" s="22" t="s">
        <v>189</v>
      </c>
      <c r="D79" s="22" t="s">
        <v>194</v>
      </c>
      <c r="E79" s="22">
        <v>14990</v>
      </c>
      <c r="F79" s="24">
        <f t="shared" si="4"/>
        <v>15289.8</v>
      </c>
      <c r="G79" s="24">
        <f t="shared" si="5"/>
        <v>15589.6</v>
      </c>
      <c r="J79" s="16"/>
    </row>
    <row r="80" spans="1:10">
      <c r="A80" s="21" t="s">
        <v>195</v>
      </c>
      <c r="B80" s="22" t="s">
        <v>143</v>
      </c>
      <c r="C80" s="22" t="s">
        <v>189</v>
      </c>
      <c r="D80" s="22" t="s">
        <v>196</v>
      </c>
      <c r="E80" s="22">
        <v>19990</v>
      </c>
      <c r="F80" s="24">
        <f t="shared" si="4"/>
        <v>20389.8</v>
      </c>
      <c r="G80" s="24">
        <f t="shared" si="5"/>
        <v>20789.599999999999</v>
      </c>
      <c r="J80" s="16"/>
    </row>
    <row r="81" spans="1:10">
      <c r="A81" s="21" t="s">
        <v>197</v>
      </c>
      <c r="B81" s="22" t="s">
        <v>177</v>
      </c>
      <c r="C81" s="22" t="s">
        <v>189</v>
      </c>
      <c r="D81" s="22" t="s">
        <v>198</v>
      </c>
      <c r="E81" s="22">
        <v>28490</v>
      </c>
      <c r="F81" s="24">
        <f t="shared" si="4"/>
        <v>29059.8</v>
      </c>
      <c r="G81" s="24">
        <f t="shared" si="5"/>
        <v>29629.599999999999</v>
      </c>
      <c r="J81" s="16"/>
    </row>
    <row r="82" spans="1:10">
      <c r="A82" s="21" t="s">
        <v>199</v>
      </c>
      <c r="B82" s="22" t="s">
        <v>177</v>
      </c>
      <c r="C82" s="22" t="s">
        <v>189</v>
      </c>
      <c r="D82" s="22" t="s">
        <v>200</v>
      </c>
      <c r="E82" s="22">
        <v>34990</v>
      </c>
      <c r="F82" s="24">
        <f t="shared" si="4"/>
        <v>35689.800000000003</v>
      </c>
      <c r="G82" s="24">
        <f t="shared" si="5"/>
        <v>36389.599999999999</v>
      </c>
      <c r="J82" s="16"/>
    </row>
    <row r="83" spans="1:10">
      <c r="A83" s="21" t="s">
        <v>201</v>
      </c>
      <c r="B83" s="22" t="s">
        <v>28</v>
      </c>
      <c r="C83" s="22" t="s">
        <v>189</v>
      </c>
      <c r="D83" s="22" t="s">
        <v>202</v>
      </c>
      <c r="E83" s="22">
        <v>18890</v>
      </c>
      <c r="F83" s="24">
        <f t="shared" si="4"/>
        <v>19267.8</v>
      </c>
      <c r="G83" s="24">
        <f t="shared" si="5"/>
        <v>19645.599999999999</v>
      </c>
      <c r="J83" s="16"/>
    </row>
    <row r="84" spans="1:10">
      <c r="A84" s="21" t="s">
        <v>203</v>
      </c>
      <c r="B84" s="22" t="s">
        <v>138</v>
      </c>
      <c r="C84" s="22" t="s">
        <v>189</v>
      </c>
      <c r="D84" s="22" t="s">
        <v>204</v>
      </c>
      <c r="E84" s="22">
        <v>50900</v>
      </c>
      <c r="F84" s="24">
        <f t="shared" si="4"/>
        <v>51918</v>
      </c>
      <c r="G84" s="24">
        <f t="shared" si="5"/>
        <v>52936</v>
      </c>
      <c r="J84" s="16"/>
    </row>
    <row r="85" spans="1:10">
      <c r="A85" s="21" t="s">
        <v>205</v>
      </c>
      <c r="B85" s="22" t="s">
        <v>177</v>
      </c>
      <c r="C85" s="22" t="s">
        <v>189</v>
      </c>
      <c r="D85" s="22" t="s">
        <v>206</v>
      </c>
      <c r="E85" s="22">
        <v>59690</v>
      </c>
      <c r="F85" s="24">
        <f t="shared" si="4"/>
        <v>60883.8</v>
      </c>
      <c r="G85" s="24">
        <f t="shared" si="5"/>
        <v>62077.599999999999</v>
      </c>
    </row>
    <row r="86" spans="1:10">
      <c r="A86" s="21" t="s">
        <v>207</v>
      </c>
      <c r="B86" s="22" t="s">
        <v>208</v>
      </c>
      <c r="C86" s="22" t="s">
        <v>189</v>
      </c>
      <c r="D86" s="22" t="s">
        <v>209</v>
      </c>
      <c r="E86" s="22">
        <v>24990</v>
      </c>
      <c r="F86" s="24">
        <f t="shared" si="4"/>
        <v>25489.8</v>
      </c>
      <c r="G86" s="24">
        <f t="shared" si="5"/>
        <v>25989.599999999999</v>
      </c>
    </row>
  </sheetData>
  <dataConsolidate/>
  <phoneticPr fontId="5" type="noConversion"/>
  <pageMargins left="0.78740157499999996" right="0.78740157499999996" top="0.984251969" bottom="0.984251969" header="0.4921259845" footer="0.4921259845"/>
  <pageSetup paperSize="9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K22" sqref="K22"/>
    </sheetView>
  </sheetViews>
  <sheetFormatPr defaultRowHeight="15.75"/>
  <cols>
    <col min="1" max="16384" width="9" style="9"/>
  </cols>
  <sheetData>
    <row r="1" spans="1:5" ht="16.5">
      <c r="A1" s="8" t="s">
        <v>4</v>
      </c>
    </row>
    <row r="2" spans="1:5">
      <c r="A2" s="10"/>
      <c r="B2" s="10" t="s">
        <v>5</v>
      </c>
      <c r="C2" s="10" t="s">
        <v>6</v>
      </c>
      <c r="D2" s="10" t="s">
        <v>7</v>
      </c>
      <c r="E2" s="10" t="s">
        <v>8</v>
      </c>
    </row>
    <row r="3" spans="1:5">
      <c r="A3" s="10">
        <v>0</v>
      </c>
      <c r="B3" s="10">
        <v>1091</v>
      </c>
      <c r="C3" s="10">
        <v>825</v>
      </c>
      <c r="D3" s="10">
        <v>758</v>
      </c>
      <c r="E3" s="10">
        <v>885</v>
      </c>
    </row>
    <row r="4" spans="1:5">
      <c r="A4" s="10">
        <v>10</v>
      </c>
      <c r="B4" s="10">
        <v>1073</v>
      </c>
      <c r="C4" s="10">
        <v>887</v>
      </c>
      <c r="D4" s="10">
        <v>868</v>
      </c>
      <c r="E4" s="10">
        <v>678</v>
      </c>
    </row>
    <row r="5" spans="1:5">
      <c r="A5" s="10">
        <v>20</v>
      </c>
      <c r="B5" s="10">
        <v>929</v>
      </c>
      <c r="C5" s="10">
        <v>737</v>
      </c>
      <c r="D5" s="10">
        <v>673</v>
      </c>
      <c r="E5" s="10">
        <v>409</v>
      </c>
    </row>
    <row r="6" spans="1:5">
      <c r="A6" s="10">
        <v>30</v>
      </c>
      <c r="B6" s="10">
        <v>1376</v>
      </c>
      <c r="C6" s="10">
        <v>1032</v>
      </c>
      <c r="D6" s="10">
        <v>1015</v>
      </c>
      <c r="E6" s="10">
        <v>351</v>
      </c>
    </row>
    <row r="7" spans="1:5">
      <c r="A7" s="10">
        <v>70</v>
      </c>
      <c r="B7" s="10">
        <v>616</v>
      </c>
      <c r="C7" s="10">
        <v>548</v>
      </c>
      <c r="D7" s="10">
        <v>482</v>
      </c>
      <c r="E7" s="10">
        <v>368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D9" sqref="D9"/>
    </sheetView>
  </sheetViews>
  <sheetFormatPr defaultRowHeight="12.75"/>
  <cols>
    <col min="1" max="1" width="2.625" style="1" customWidth="1"/>
    <col min="2" max="2" width="11" style="1" customWidth="1"/>
    <col min="3" max="3" width="5.75" style="1" customWidth="1"/>
    <col min="4" max="4" width="9" style="1"/>
    <col min="5" max="5" width="20.625" style="1" customWidth="1"/>
    <col min="6" max="6" width="9" style="1"/>
    <col min="7" max="7" width="5.125" style="1" customWidth="1"/>
    <col min="8" max="16384" width="9" style="1"/>
  </cols>
  <sheetData>
    <row r="1" spans="1:12">
      <c r="B1" s="1" t="s">
        <v>0</v>
      </c>
    </row>
    <row r="2" spans="1:12">
      <c r="B2" s="2"/>
      <c r="C2" s="3">
        <v>70</v>
      </c>
      <c r="D2" s="3">
        <v>75</v>
      </c>
      <c r="E2" s="3">
        <v>80</v>
      </c>
      <c r="F2" s="4">
        <v>85</v>
      </c>
      <c r="G2" s="3">
        <v>86</v>
      </c>
      <c r="H2" s="3">
        <v>87</v>
      </c>
      <c r="I2" s="3">
        <v>88</v>
      </c>
      <c r="J2" s="3">
        <v>89</v>
      </c>
      <c r="K2" s="3">
        <v>90</v>
      </c>
      <c r="L2" s="3">
        <v>91</v>
      </c>
    </row>
    <row r="3" spans="1:12">
      <c r="B3" s="2" t="s">
        <v>1</v>
      </c>
      <c r="C3" s="5">
        <v>1019.37</v>
      </c>
      <c r="D3" s="6">
        <v>998.20799999999997</v>
      </c>
      <c r="E3" s="5">
        <v>517.52099999999996</v>
      </c>
      <c r="F3" s="7">
        <v>561.66</v>
      </c>
      <c r="G3" s="5">
        <v>646.16600000000005</v>
      </c>
      <c r="H3" s="5">
        <v>573.06399999999996</v>
      </c>
      <c r="I3" s="5">
        <v>646.649</v>
      </c>
      <c r="J3" s="5">
        <v>600</v>
      </c>
      <c r="K3" s="5">
        <v>500</v>
      </c>
      <c r="L3" s="5">
        <v>404.20100000000002</v>
      </c>
    </row>
    <row r="4" spans="1:12">
      <c r="B4" s="2" t="s">
        <v>2</v>
      </c>
      <c r="C4" s="5">
        <v>620</v>
      </c>
      <c r="D4" s="5">
        <v>510</v>
      </c>
      <c r="E4" s="5">
        <v>70</v>
      </c>
      <c r="F4" s="7">
        <v>30</v>
      </c>
      <c r="G4" s="5">
        <v>20</v>
      </c>
      <c r="H4" s="5">
        <v>10</v>
      </c>
      <c r="I4" s="5">
        <v>30</v>
      </c>
      <c r="J4" s="6">
        <v>20</v>
      </c>
      <c r="K4" s="5">
        <v>10</v>
      </c>
      <c r="L4" s="5">
        <v>25</v>
      </c>
    </row>
    <row r="5" spans="1:12">
      <c r="B5" s="2" t="s">
        <v>3</v>
      </c>
      <c r="C5" s="5">
        <v>2900</v>
      </c>
      <c r="D5" s="5">
        <v>1800</v>
      </c>
      <c r="E5" s="5">
        <v>1350</v>
      </c>
      <c r="F5" s="7">
        <v>950</v>
      </c>
      <c r="G5" s="5">
        <v>500</v>
      </c>
      <c r="H5" s="5">
        <v>200</v>
      </c>
      <c r="I5" s="5">
        <v>300</v>
      </c>
      <c r="J5" s="5">
        <v>200</v>
      </c>
      <c r="K5" s="5">
        <v>150</v>
      </c>
      <c r="L5" s="5">
        <v>224</v>
      </c>
    </row>
    <row r="6" spans="1:12">
      <c r="A6" s="2"/>
    </row>
    <row r="14" spans="1:12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List 1</vt:lpstr>
      <vt:lpstr>Výroba</vt:lpstr>
      <vt:lpstr>Ceník</vt:lpstr>
      <vt:lpstr>graf</vt:lpstr>
      <vt:lpstr>ukol</vt:lpstr>
      <vt:lpstr>ceník</vt:lpstr>
      <vt:lpstr>Ćíslo</vt:lpstr>
      <vt:lpstr>D2_</vt:lpstr>
      <vt:lpstr>D3_</vt:lpstr>
      <vt:lpstr>Dse_D1</vt:lpstr>
      <vt:lpstr>Kriteria</vt:lpstr>
      <vt:lpstr>Typ</vt:lpstr>
      <vt:lpstr>Velikost</vt:lpstr>
      <vt:lpstr>Značka</vt:lpstr>
    </vt:vector>
  </TitlesOfParts>
  <Company>U.J.E.P.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Prchalová</dc:creator>
  <cp:lastModifiedBy>novak</cp:lastModifiedBy>
  <dcterms:created xsi:type="dcterms:W3CDTF">2000-01-06T13:31:58Z</dcterms:created>
  <dcterms:modified xsi:type="dcterms:W3CDTF">2015-03-13T09:12:01Z</dcterms:modified>
</cp:coreProperties>
</file>